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C71041C9-FD6A-4097-8878-9AD06D2C7DF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ARGE" sheetId="8" r:id="rId1"/>
    <sheet name="EĞİTİM" sheetId="12" r:id="rId2"/>
    <sheet name="YÖNETİM" sheetId="13" r:id="rId3"/>
    <sheet name="SS-TOPLUMSAL KATKI" sheetId="1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8" i="13" l="1"/>
  <c r="R48" i="13"/>
  <c r="H48" i="13"/>
  <c r="I48" i="13" s="1"/>
  <c r="R47" i="13"/>
  <c r="S47" i="13" s="1"/>
  <c r="H47" i="13"/>
  <c r="I47" i="13" s="1"/>
  <c r="R46" i="13"/>
  <c r="S46" i="13" s="1"/>
  <c r="H46" i="13"/>
  <c r="I46" i="13" s="1"/>
  <c r="R45" i="13"/>
  <c r="S45" i="13" s="1"/>
  <c r="H45" i="13"/>
  <c r="I45" i="13" s="1"/>
  <c r="H18" i="12"/>
  <c r="I18" i="12"/>
  <c r="H12" i="8"/>
  <c r="I12" i="8" s="1"/>
  <c r="H8" i="13"/>
  <c r="I8" i="13" s="1"/>
  <c r="H31" i="13"/>
  <c r="H32" i="13"/>
  <c r="H33" i="13"/>
  <c r="H30" i="13"/>
  <c r="H9" i="8"/>
  <c r="I9" i="8" s="1"/>
  <c r="H10" i="8"/>
  <c r="I10" i="8" s="1"/>
  <c r="H11" i="8"/>
  <c r="H24" i="13"/>
  <c r="I24" i="13" s="1"/>
  <c r="H6" i="14"/>
  <c r="I6" i="14" s="1"/>
  <c r="R17" i="14"/>
  <c r="S17" i="14" s="1"/>
  <c r="H17" i="14"/>
  <c r="I17" i="14" s="1"/>
  <c r="R16" i="14"/>
  <c r="S16" i="14" s="1"/>
  <c r="H16" i="14"/>
  <c r="I16" i="14" s="1"/>
  <c r="R15" i="14"/>
  <c r="S15" i="14" s="1"/>
  <c r="H15" i="14"/>
  <c r="I15" i="14" s="1"/>
  <c r="R14" i="14"/>
  <c r="S14" i="14" s="1"/>
  <c r="H14" i="14"/>
  <c r="I14" i="14" s="1"/>
  <c r="R13" i="14"/>
  <c r="S13" i="14" s="1"/>
  <c r="H13" i="14"/>
  <c r="I13" i="14" s="1"/>
  <c r="R12" i="14"/>
  <c r="S12" i="14" s="1"/>
  <c r="H12" i="14"/>
  <c r="I12" i="14" s="1"/>
  <c r="R11" i="14"/>
  <c r="S11" i="14" s="1"/>
  <c r="H11" i="14"/>
  <c r="I11" i="14" s="1"/>
  <c r="R10" i="14"/>
  <c r="S10" i="14" s="1"/>
  <c r="H10" i="14"/>
  <c r="I10" i="14" s="1"/>
  <c r="R9" i="14"/>
  <c r="S9" i="14" s="1"/>
  <c r="H9" i="14"/>
  <c r="I9" i="14" s="1"/>
  <c r="R8" i="14"/>
  <c r="S8" i="14" s="1"/>
  <c r="H8" i="14"/>
  <c r="I8" i="14" s="1"/>
  <c r="R7" i="14"/>
  <c r="S7" i="14" s="1"/>
  <c r="H7" i="14"/>
  <c r="I7" i="14" s="1"/>
  <c r="R6" i="14"/>
  <c r="S6" i="14" s="1"/>
  <c r="R44" i="13"/>
  <c r="S44" i="13" s="1"/>
  <c r="H44" i="13"/>
  <c r="I44" i="13" s="1"/>
  <c r="R43" i="13"/>
  <c r="S43" i="13" s="1"/>
  <c r="H43" i="13"/>
  <c r="I43" i="13" s="1"/>
  <c r="R42" i="13"/>
  <c r="S42" i="13" s="1"/>
  <c r="H42" i="13"/>
  <c r="I42" i="13" s="1"/>
  <c r="R41" i="13"/>
  <c r="S41" i="13" s="1"/>
  <c r="H41" i="13"/>
  <c r="I41" i="13" s="1"/>
  <c r="R40" i="13"/>
  <c r="S40" i="13" s="1"/>
  <c r="H40" i="13"/>
  <c r="I40" i="13" s="1"/>
  <c r="R39" i="13"/>
  <c r="S39" i="13" s="1"/>
  <c r="H39" i="13"/>
  <c r="I39" i="13" s="1"/>
  <c r="R38" i="13"/>
  <c r="S38" i="13" s="1"/>
  <c r="H38" i="13"/>
  <c r="I38" i="13" s="1"/>
  <c r="R37" i="13"/>
  <c r="S37" i="13" s="1"/>
  <c r="H37" i="13"/>
  <c r="I37" i="13" s="1"/>
  <c r="R36" i="13"/>
  <c r="S36" i="13" s="1"/>
  <c r="H36" i="13"/>
  <c r="I36" i="13" s="1"/>
  <c r="R35" i="13"/>
  <c r="S35" i="13" s="1"/>
  <c r="H35" i="13"/>
  <c r="I35" i="13" s="1"/>
  <c r="R34" i="13"/>
  <c r="S34" i="13" s="1"/>
  <c r="H34" i="13"/>
  <c r="I34" i="13" s="1"/>
  <c r="R33" i="13"/>
  <c r="S33" i="13" s="1"/>
  <c r="I33" i="13"/>
  <c r="R32" i="13"/>
  <c r="S32" i="13" s="1"/>
  <c r="I32" i="13"/>
  <c r="R31" i="13"/>
  <c r="S31" i="13" s="1"/>
  <c r="I31" i="13"/>
  <c r="R30" i="13"/>
  <c r="S30" i="13" s="1"/>
  <c r="I30" i="13"/>
  <c r="R29" i="13"/>
  <c r="S29" i="13" s="1"/>
  <c r="H29" i="13"/>
  <c r="I29" i="13" s="1"/>
  <c r="R28" i="13"/>
  <c r="S28" i="13" s="1"/>
  <c r="H28" i="13"/>
  <c r="I28" i="13" s="1"/>
  <c r="R27" i="13"/>
  <c r="S27" i="13" s="1"/>
  <c r="H27" i="13"/>
  <c r="I27" i="13" s="1"/>
  <c r="R26" i="13"/>
  <c r="S26" i="13" s="1"/>
  <c r="H26" i="13"/>
  <c r="I26" i="13" s="1"/>
  <c r="R25" i="13"/>
  <c r="S25" i="13" s="1"/>
  <c r="H25" i="13"/>
  <c r="I25" i="13" s="1"/>
  <c r="R24" i="13"/>
  <c r="S24" i="13" s="1"/>
  <c r="R23" i="13"/>
  <c r="S23" i="13" s="1"/>
  <c r="H23" i="13"/>
  <c r="I23" i="13" s="1"/>
  <c r="R22" i="13"/>
  <c r="S22" i="13" s="1"/>
  <c r="H22" i="13"/>
  <c r="I22" i="13" s="1"/>
  <c r="R21" i="13"/>
  <c r="S21" i="13" s="1"/>
  <c r="H21" i="13"/>
  <c r="I21" i="13" s="1"/>
  <c r="R20" i="13"/>
  <c r="S20" i="13" s="1"/>
  <c r="H20" i="13"/>
  <c r="I20" i="13" s="1"/>
  <c r="R19" i="13"/>
  <c r="S19" i="13" s="1"/>
  <c r="H19" i="13"/>
  <c r="I19" i="13" s="1"/>
  <c r="R18" i="13"/>
  <c r="S18" i="13" s="1"/>
  <c r="H18" i="13"/>
  <c r="I18" i="13" s="1"/>
  <c r="R17" i="13"/>
  <c r="S17" i="13" s="1"/>
  <c r="H17" i="13"/>
  <c r="I17" i="13" s="1"/>
  <c r="R16" i="13"/>
  <c r="S16" i="13" s="1"/>
  <c r="H16" i="13"/>
  <c r="I16" i="13" s="1"/>
  <c r="R15" i="13"/>
  <c r="S15" i="13" s="1"/>
  <c r="H15" i="13"/>
  <c r="I15" i="13" s="1"/>
  <c r="R14" i="13"/>
  <c r="S14" i="13" s="1"/>
  <c r="H14" i="13"/>
  <c r="I14" i="13" s="1"/>
  <c r="R13" i="13"/>
  <c r="S13" i="13" s="1"/>
  <c r="H13" i="13"/>
  <c r="I13" i="13" s="1"/>
  <c r="R12" i="13"/>
  <c r="S12" i="13" s="1"/>
  <c r="H12" i="13"/>
  <c r="I12" i="13" s="1"/>
  <c r="R11" i="13"/>
  <c r="S11" i="13" s="1"/>
  <c r="H11" i="13"/>
  <c r="I11" i="13" s="1"/>
  <c r="R10" i="13"/>
  <c r="S10" i="13" s="1"/>
  <c r="H10" i="13"/>
  <c r="I10" i="13" s="1"/>
  <c r="R9" i="13"/>
  <c r="S9" i="13" s="1"/>
  <c r="H9" i="13"/>
  <c r="I9" i="13" s="1"/>
  <c r="R7" i="13"/>
  <c r="S7" i="13" s="1"/>
  <c r="H7" i="13"/>
  <c r="I7" i="13" s="1"/>
  <c r="R6" i="13"/>
  <c r="S6" i="13" s="1"/>
  <c r="H6" i="13"/>
  <c r="I6" i="13" s="1"/>
  <c r="R21" i="12"/>
  <c r="S21" i="12" s="1"/>
  <c r="H21" i="12"/>
  <c r="I21" i="12" s="1"/>
  <c r="R20" i="12"/>
  <c r="S20" i="12" s="1"/>
  <c r="H20" i="12"/>
  <c r="I20" i="12" s="1"/>
  <c r="S19" i="12"/>
  <c r="R19" i="12"/>
  <c r="H19" i="12"/>
  <c r="I19" i="12" s="1"/>
  <c r="R18" i="12"/>
  <c r="S18" i="12" s="1"/>
  <c r="R17" i="12"/>
  <c r="S17" i="12" s="1"/>
  <c r="H17" i="12"/>
  <c r="I17" i="12" s="1"/>
  <c r="S16" i="12"/>
  <c r="R16" i="12"/>
  <c r="H16" i="12"/>
  <c r="I16" i="12" s="1"/>
  <c r="R15" i="12"/>
  <c r="S15" i="12" s="1"/>
  <c r="H15" i="12"/>
  <c r="I15" i="12" s="1"/>
  <c r="R14" i="12"/>
  <c r="S14" i="12" s="1"/>
  <c r="H14" i="12"/>
  <c r="I14" i="12" s="1"/>
  <c r="R13" i="12"/>
  <c r="S13" i="12" s="1"/>
  <c r="H13" i="12"/>
  <c r="I13" i="12" s="1"/>
  <c r="S12" i="12"/>
  <c r="R12" i="12"/>
  <c r="H12" i="12"/>
  <c r="I12" i="12" s="1"/>
  <c r="R11" i="12"/>
  <c r="S11" i="12" s="1"/>
  <c r="H11" i="12"/>
  <c r="I11" i="12" s="1"/>
  <c r="R10" i="12"/>
  <c r="S10" i="12" s="1"/>
  <c r="H10" i="12"/>
  <c r="I10" i="12" s="1"/>
  <c r="R9" i="12"/>
  <c r="S9" i="12" s="1"/>
  <c r="H9" i="12"/>
  <c r="I9" i="12" s="1"/>
  <c r="S8" i="12"/>
  <c r="R8" i="12"/>
  <c r="H8" i="12"/>
  <c r="I8" i="12" s="1"/>
  <c r="R7" i="12"/>
  <c r="S7" i="12" s="1"/>
  <c r="H7" i="12"/>
  <c r="I7" i="12" s="1"/>
  <c r="R6" i="12"/>
  <c r="S6" i="12" s="1"/>
  <c r="H6" i="12"/>
  <c r="I6" i="12" s="1"/>
  <c r="R7" i="8"/>
  <c r="S7" i="8" s="1"/>
  <c r="R8" i="8"/>
  <c r="S8" i="8"/>
  <c r="R9" i="8"/>
  <c r="S9" i="8" s="1"/>
  <c r="R10" i="8"/>
  <c r="S10" i="8" s="1"/>
  <c r="R11" i="8"/>
  <c r="S11" i="8" s="1"/>
  <c r="R12" i="8"/>
  <c r="S12" i="8"/>
  <c r="R13" i="8"/>
  <c r="S13" i="8" s="1"/>
  <c r="R14" i="8"/>
  <c r="S14" i="8"/>
  <c r="R15" i="8"/>
  <c r="S15" i="8" s="1"/>
  <c r="R16" i="8"/>
  <c r="S16" i="8"/>
  <c r="R17" i="8"/>
  <c r="S17" i="8" s="1"/>
  <c r="R18" i="8"/>
  <c r="S18" i="8" s="1"/>
  <c r="R6" i="8"/>
  <c r="S6" i="8" s="1"/>
  <c r="H8" i="8"/>
  <c r="I8" i="8"/>
  <c r="I11" i="8"/>
  <c r="H13" i="8"/>
  <c r="I13" i="8" s="1"/>
  <c r="H14" i="8"/>
  <c r="I14" i="8"/>
  <c r="H15" i="8"/>
  <c r="I15" i="8" s="1"/>
  <c r="H16" i="8"/>
  <c r="I16" i="8"/>
  <c r="H17" i="8"/>
  <c r="I17" i="8" s="1"/>
  <c r="H18" i="8"/>
  <c r="I18" i="8"/>
  <c r="H7" i="8"/>
  <c r="I7" i="8" s="1"/>
  <c r="H6" i="8"/>
  <c r="I6" i="8" s="1"/>
</calcChain>
</file>

<file path=xl/sharedStrings.xml><?xml version="1.0" encoding="utf-8"?>
<sst xmlns="http://schemas.openxmlformats.org/spreadsheetml/2006/main" count="541" uniqueCount="325">
  <si>
    <t>AR-GE SÜRECİ
RİSK ANALİZİ</t>
  </si>
  <si>
    <t>SIRA</t>
  </si>
  <si>
    <t>İLGİLİ BİRİM</t>
  </si>
  <si>
    <t>A</t>
  </si>
  <si>
    <t>B</t>
  </si>
  <si>
    <t>C</t>
  </si>
  <si>
    <t>Risk Tanımı</t>
  </si>
  <si>
    <t>Risk Giderici Mevcut Faaliyet</t>
  </si>
  <si>
    <t>İlgili Belge</t>
  </si>
  <si>
    <t>Etki</t>
  </si>
  <si>
    <t>Olasılık</t>
  </si>
  <si>
    <t>Risk</t>
  </si>
  <si>
    <t>Risk Derecesi</t>
  </si>
  <si>
    <t>Karar</t>
  </si>
  <si>
    <t>Risk Giderme Yöntemi</t>
  </si>
  <si>
    <t>Sorumlu</t>
  </si>
  <si>
    <t>Termin</t>
  </si>
  <si>
    <t>Kaynak</t>
  </si>
  <si>
    <t>Sonuçlar nasıl değerlendirilecek?</t>
  </si>
  <si>
    <t>Risk
Derecesi</t>
  </si>
  <si>
    <t>Döner Sermaye İşletme Müdürlüğü</t>
  </si>
  <si>
    <t>ARGE endeksleri için hazırlanan DÖSİM kapsamındaki proje bilgilerinin hatalı olması nedeniyle değerlendirme raporlarının olumsuz etkilenmesi</t>
  </si>
  <si>
    <t>Yönetici kontrolü</t>
  </si>
  <si>
    <t>SDD Yazılımı</t>
  </si>
  <si>
    <t>KABUL</t>
  </si>
  <si>
    <t>Bilimsel Araştırma Projeleri Koordinasyon Birimi (BAPK)</t>
  </si>
  <si>
    <t>BAPSİS kullanıcılarının hatalı veri girişi sonucunde satınalma sürecinde sorun yaşanması</t>
  </si>
  <si>
    <t>Satınalma görevlisi tarafından BAPSİS süreci kontrolü</t>
  </si>
  <si>
    <t>Mevzuat, Proje Dosyası, BAPSİS</t>
  </si>
  <si>
    <t>DÜŞÜRME</t>
  </si>
  <si>
    <t>Ödeme belgelerinde hata yapılması nedeniyle kamu zararı oluşması</t>
  </si>
  <si>
    <t>Ön mali kontrol yapılması ve ödeme öncesi yapılan muhasebe kontrolü</t>
  </si>
  <si>
    <t>BAPSİS, MYS, PERSİS, 5018 Sk. 4734 Sk. 6245 Sk.</t>
  </si>
  <si>
    <t>Malzemeler teslim alındıktan sonra bu malzemelere ait faturaların proje yürütücü tarafından geç imzalanması / geç teslim edilmesi sebebiyle tedarikçi firma ödemelerinin gecikmesi</t>
  </si>
  <si>
    <t xml:space="preserve">Proje yürütücülerinin malzeme satın alım süreçlerinde olası gecikmelere yönelik olarak mail ile bilgilendirilmesi </t>
  </si>
  <si>
    <t>YÖK Bilimsel Araştırma Projeleri Yönetmeliği, BAP Uygulama Yönergesi ve Uygulama Usul ve Esasları, BAPSİS</t>
  </si>
  <si>
    <t>Fakülte ayniyat süreçlerinin yavaş işlemesi sebebiyle tedarikçilerin malzemeleri geç teslim etmesi</t>
  </si>
  <si>
    <t xml:space="preserve">Fakültelerin süreçlerle alakalı olarak mail ile bilgilendirilmesi </t>
  </si>
  <si>
    <t>Kusurlu / eksik mal gelmesi sebebiyle projelerin uzaması, projeye bağlı eğitim süreçlerinde (yüksek lisans projeleri gibi) dönem uzatmaya sebep olması</t>
  </si>
  <si>
    <t>Teknik şartnamelerin detaylıca incelenmesi</t>
  </si>
  <si>
    <t>Şartname, BAPSİS</t>
  </si>
  <si>
    <t>Akademik Birimler</t>
  </si>
  <si>
    <t>Akademk personelin idari görevleri nedeniyle ARGE, Eğitim ve akademik çalışmalara yeterli zaman ayıramaması</t>
  </si>
  <si>
    <t>Mevcut bir faaliyet bulunmamakla birlikte idari görev dağılımında konu önemsenmektedir.</t>
  </si>
  <si>
    <t>2547 Sk</t>
  </si>
  <si>
    <t>Rektörlük</t>
  </si>
  <si>
    <t>Nitelikli lisansüstü öğrenci ve doktora sonrası araştırmacı sayısının az olması nedeniyle ARGE faaliyetlerinin azalması</t>
  </si>
  <si>
    <t>Lisansüstü öğrencilerin proje yapmaya teşvik edilmesi, tez projelerinin desteklenmesi ve doktora sonrası araştırmacılar için imkanlar sağlanması</t>
  </si>
  <si>
    <t>Projeler, DOSAP</t>
  </si>
  <si>
    <t>ARGE faaliyetleri için yeterli desteğin sağlanamaması</t>
  </si>
  <si>
    <t>Ulusal ve uluslararası işbirliklerinin arttırılarak kaynakların şeçitlendirilmesi</t>
  </si>
  <si>
    <t>İşbirlikleri, Protokoller</t>
  </si>
  <si>
    <t>Akademik personelin ARGE konusunda motivasyon kaybı</t>
  </si>
  <si>
    <t>Yayın ve proje teşviklerinin arttırılması, BAP ve TTO yapısının güçlendirilmesi</t>
  </si>
  <si>
    <t>Teşvikler, Yönergeler</t>
  </si>
  <si>
    <t>BİTUAM</t>
  </si>
  <si>
    <t>Cihaz kaynaklı hatalı ölçüm yapılması</t>
  </si>
  <si>
    <t>Tüm cihazların kalibrasyona tabi tutulması</t>
  </si>
  <si>
    <t>LABSİS, kalibrasyon etiketi</t>
  </si>
  <si>
    <t>İhtiyaç duyulan sarf malzemenin bitmesi sebebiyle ölçümün gecikmesi / gerçekleştirilememesi</t>
  </si>
  <si>
    <t>Sarf malzeme minimum stok seviyesi takibi</t>
  </si>
  <si>
    <t>Otomasyon kayıtları</t>
  </si>
  <si>
    <t>İstatistik Uygulama ve Araştırma Merkezi (İSUM)</t>
  </si>
  <si>
    <t>Akademik ve idari personel memnuniyet ölçümü gibi anket çalışmalarına yeterli katılım sağlanmaması sebebiyle sonuçların geneli yansıtmaması</t>
  </si>
  <si>
    <t>Personele İletişim Koordinatörlüğü üzerinden kısa mesaj atılması, mail ile bilgilendirme yapılması</t>
  </si>
  <si>
    <t>Mail, SMS</t>
  </si>
  <si>
    <t>EĞİTİM SÜRECİ
RİSK ANALİZİ</t>
  </si>
  <si>
    <t>Uluslararası İlişkiler Koordinatörlüğü</t>
  </si>
  <si>
    <t>Erasmus otomasyon sisteminin çökmesi nedeniyle veri kaybı yaşanması</t>
  </si>
  <si>
    <t>Sistem yedeklemesinin Bilgi İşlem Daire Başkanlığı tarafından yapılması</t>
  </si>
  <si>
    <t>Yedekleme Dosyaları</t>
  </si>
  <si>
    <t>Birim personellerinin hatalı işlem yapması nedeniyle yararlanıcı öğrencilerin maduriyet yaşaması</t>
  </si>
  <si>
    <t>Birim yöneticisi ve Ulusal Ajans tarafından rassal veya periyodik kontrollerin yapılması</t>
  </si>
  <si>
    <t>EBYS, E-Posta, Öğrenci Dosyası</t>
  </si>
  <si>
    <t>Öğrenci İşleri Daire Başkanlığı (ÖİDB)</t>
  </si>
  <si>
    <t>Mezuniyet koşullarını sağlamayan öğrencinin mezun adayı olarak belirlenmesi</t>
  </si>
  <si>
    <t>Öğrenci Not İşlemleri tarafından başlatılan mezuniyet sürecinin Öğrenci Özlük İşlemlerince tamamlanması esnasında yeniden kontrolü</t>
  </si>
  <si>
    <t>OBS, Öğrenci Müfredat Durumu, Fakülte Yönetim Kurulu Kararı</t>
  </si>
  <si>
    <t>Kayıt silme koşullarını sağlamayan öğrencinin ilişiğinin kesilmesi sonucu öğrenci mağduriyeti</t>
  </si>
  <si>
    <t>Öğrenci Not İşlemleri ve Öğrenci Özlük İşlemleri tarafından başlatılan ilişik kesme sürecinin tamamlanması esnasında yeniden kontrolü</t>
  </si>
  <si>
    <t>OBS, Öğrenci müfredat durumu, Fakülte Yönetim Kurulu Kararı</t>
  </si>
  <si>
    <t>Yabancı uyruklu öğrenci kabulünde geçersiz veya eksik belge ile kayıt yapılması</t>
  </si>
  <si>
    <t>Başvuruda istenen belgelerin ve tercümelerinin asıllarının kayıt esnasında talep edilmesi, ilgili ve yetkin personel tarafından belgelerin kontrolü</t>
  </si>
  <si>
    <t>MEB/YÖK Denklik Belgesi</t>
  </si>
  <si>
    <t>İşletmede Mesleki Eğitim Koordinatörlüğü</t>
  </si>
  <si>
    <t>Firmaların protokol dışı davranarak KOOP eğitimi alan öğrenciyi mağdur etmesi</t>
  </si>
  <si>
    <t>Öğrencilere akademik danışman ataması yapılarak firmalarla ilgili geri bildirim alınması ve gerekli durumlarda öğrencinin dönem derslerine devamının sağlanması</t>
  </si>
  <si>
    <t>Protokol, Öğrenci dileçesi, FYK, Uygulamalı Eğitimler Çerçeve Yönetmeliği</t>
  </si>
  <si>
    <t>Türkçe ve Yabancı Dil Uygulama ve Araştırma Merkezi (TÖMER)</t>
  </si>
  <si>
    <t>Türkçe Yeterlik Sınavı, kur ücreti, sertifika programları ve diğer eğitimler için  ödeme yapılırken alıcı isminin yanlış yazılması sonucu ödemenin alıcı hesabına yatmaması, paranın gönderene iade edilmesi</t>
  </si>
  <si>
    <t>Birim web sayfasında ödeme bilgilerinin detaylı olarak belirtilmesi, telefon veya maille bilgi alan kişilere ödeme bilgilerinin iletilmesi</t>
  </si>
  <si>
    <t>Ödeme Dekontu</t>
  </si>
  <si>
    <t>Akademik Birimler (Enstitüler)</t>
  </si>
  <si>
    <t>Lisansüstü eğitimde açılan ders sayısının yetersiz olması nedeniyle öğrenci döneminin uzaması</t>
  </si>
  <si>
    <t>Açılması önerilen ders bildirimlerinde bölümlere konu ile ilgili bilgilendirme yapılıyor, kontenjan sınırına takılan zorunlu derslerin açık kalması sağlanıyor</t>
  </si>
  <si>
    <t>EBYS, Üst Yazılar, Müfredat ve Eğitim Planları</t>
  </si>
  <si>
    <t>Yetersiz mali kaynak nedeniyle eğitim öğretim hizmetinin yeterli nitelikte olmaması</t>
  </si>
  <si>
    <t>Tahsis edilen bütçe etkin bir planlama ile kullanılmakta, kaynakların yetersiz olması durumunda bütçe aktarımı veya bütçe dışı kaynaklar talep edilmekte</t>
  </si>
  <si>
    <t>Bütçe Programları, Mali Mevzuat</t>
  </si>
  <si>
    <t>ÖSYM tarafından tanımlanan kontenjanların fiziki ve akademik personel kapasitelerinin dikkate alınmadan belirlenmesi nedeniyle eğitim kalitesinin düşmesi</t>
  </si>
  <si>
    <t>Akademik birimlerin yetkili kurulları tarafından kontenjan azaltılma gerekçeleri üst birimlere bildirilmesi</t>
  </si>
  <si>
    <t>Kurul Kararları, Kurum Dışı Görevlendirme Yazıları</t>
  </si>
  <si>
    <t>Akreditasyon çalışmalarında altyapı eksikliği nedeniyle iş yükü artması ve akredite olamamak</t>
  </si>
  <si>
    <t>İnşaat fakültesinde uzun süredir uygulanan İFABİS uygulamasının tüm üniversiteye uygun hale getirilmesi</t>
  </si>
  <si>
    <t>İFABİS</t>
  </si>
  <si>
    <t>AYDEK kriterlerinin sık değişmesi nedeniyle akademik kadronun olumsuz etkilenmesi ve kadroların daralması</t>
  </si>
  <si>
    <t>Akademik teşviklerin uygulanması</t>
  </si>
  <si>
    <t>AYDEK Kriterleri, Teşvik Mevzuatı</t>
  </si>
  <si>
    <t>Uzaktan Eğitim Merkezi (UZEM)</t>
  </si>
  <si>
    <t>İnternet kesintisi sebebiyle online eğitimin aksaması</t>
  </si>
  <si>
    <t>ULAKNET'in yanı sıra ikinci bir internet hattı için Vodafone ile anlaşılması</t>
  </si>
  <si>
    <t>Protokol, Bilgi İşlem teknik Arıza Formu</t>
  </si>
  <si>
    <t>Online eğitim yazılımının yer aldığı Bilgi İşlem  sunucularının arızalanması sonucu eğitim hizmetinin aksaması</t>
  </si>
  <si>
    <t>Sunuculara dair bakım- onarım sözleşmeleri yapılması</t>
  </si>
  <si>
    <t xml:space="preserve">Bakım Onarım Sözleşmesi, Bakım Onarım Kayıtları </t>
  </si>
  <si>
    <t>DEVRETME</t>
  </si>
  <si>
    <t>Bilgi İşlem Daire Başkanlığı</t>
  </si>
  <si>
    <t>Öğrenci Dekanlığı</t>
  </si>
  <si>
    <t>Danışan bilgilerinin dışarıya sızması (KVKK ihlali)</t>
  </si>
  <si>
    <t>Danışan ve danışman arasında terapi süreci öncesinde gizlilik sözleşmesi imzalanması</t>
  </si>
  <si>
    <t>Bilgilendirilmiş Gönüllü Onam Formu</t>
  </si>
  <si>
    <t>YLSY Koordinatörlüğü</t>
  </si>
  <si>
    <t xml:space="preserve">Koordinatörlük ve fakülteler arası iletişimin sağlıklı yürütülememesi sebebiyle MEB tarafından istenen bilgi ve belgelerin geciktirilmesi </t>
  </si>
  <si>
    <t>Fakültelere taleplerin yazılı ve sözlü olarak iletilmesi</t>
  </si>
  <si>
    <t>Mail, EBYS</t>
  </si>
  <si>
    <t>YÖNETİM SÜRECİ
RİSK ANALİZİ</t>
  </si>
  <si>
    <t>Strateji Geliştirme Daire Başkanlığı</t>
  </si>
  <si>
    <t>Muhasebe birimi tarafından geç ödeme yapılması sonucunda ilgili tarafların memnuniyetsizliği</t>
  </si>
  <si>
    <t>Mevzuat ile belirlenen yasal süreye uyum</t>
  </si>
  <si>
    <t>5018 Sayılı Kanun,
MYS</t>
  </si>
  <si>
    <t>Stratejik Plan gösterge verilerinin hatalı iletilmesinden kaynaklı olarak değerlendirme raporlarının yanlış bilgiler içermesi</t>
  </si>
  <si>
    <t>Geçmiş yıl verileri ile mukayese, çapraz kontrol</t>
  </si>
  <si>
    <t>VYS
PERSİS
OBS
EBÜTÇE
MYS</t>
  </si>
  <si>
    <t>Bütçe ve Performans programı ile ilgili verilerin hatalı hesaplanması sonucu yanlış bilgilendirme yapılması</t>
  </si>
  <si>
    <t>Hazırlanan verilerin birim yöneticileri tarafından yayın öncesi kontrolü</t>
  </si>
  <si>
    <t>EBütçe, BKMYBS, VYS</t>
  </si>
  <si>
    <t>İç Denetim Birim Başkanlığı</t>
  </si>
  <si>
    <t>İç Denetim programının zamanında yürürlüğe konulamaması nedeniyle denetim sürecinin aksaması.</t>
  </si>
  <si>
    <t>Yılbaşından önce programın yürürlüğe konulması için Üst Yönetim kademesi ile görüşme.</t>
  </si>
  <si>
    <t>İÇ_DEN Programı</t>
  </si>
  <si>
    <t>İç Denetim programın süresi içerisinde tamamlanamaması nedeniyle denetim sürecinin aksaması.</t>
  </si>
  <si>
    <t>Sonraki sene içerisinde denetim yapılamayan sürece sonraki yıl öncelik vermek</t>
  </si>
  <si>
    <t>Denetim süreci sonunda tespit edilen bulgunun süreç sahibi tarafından düzeltilmemesi</t>
  </si>
  <si>
    <t>İzleme detimlerinde önceki bulguların kontrolü</t>
  </si>
  <si>
    <t>İÇ_DEN Programı,
Önceki Denetim Raporu</t>
  </si>
  <si>
    <t>Hatalı ödeme yapılması nedeniyle kamu zararı oluşması</t>
  </si>
  <si>
    <t>DİMİS 
SDD
PERSİS</t>
  </si>
  <si>
    <t>Hukuk Müşavirliği</t>
  </si>
  <si>
    <t>Süreli dava işlemlerinde sürenin kaçırılması nedeniyle hak kaybı</t>
  </si>
  <si>
    <t>Süre takip çizelgesi ile işlemlerin takip edilmesi</t>
  </si>
  <si>
    <t>Excel Tablosu, UYAP</t>
  </si>
  <si>
    <t>Destek Hizmetleri Şb.Md.</t>
  </si>
  <si>
    <t>Personel servis aracının arızası nedeniyle ulaşım hizmetinin aksaması</t>
  </si>
  <si>
    <t>Araç muayenesi takibi ve 1 yedek araç bulundurulması</t>
  </si>
  <si>
    <t>Muayene Raporu, Hareket Saati Öncesi Saha Kontrolü</t>
  </si>
  <si>
    <t>Personel servis aracının sözleşme şartlarına uymadan hizmet vermesi</t>
  </si>
  <si>
    <t>Rassal olarak araç ile araca ait resmi belgelerin kontrol edilmesi</t>
  </si>
  <si>
    <t>Araç Ruhsatı, Muayene Raporu, Trafik Sigortası, Yol Belgesi</t>
  </si>
  <si>
    <t>Yerleşkenin genel ilaçlama işleminde yanlış ilaç kullanımı nedeniyle zarar oluşması</t>
  </si>
  <si>
    <t>Kullanılan ilaca dair bilgiler firmadan talep ediliyor veşartnamede belirtilerek görevli personel refakatinde uygulama yapılması</t>
  </si>
  <si>
    <t>Şartname, İlaçlama İşlemi Raporu</t>
  </si>
  <si>
    <t>Resmi araçların arızalanması sonucu resmi işlemlerin aksaması</t>
  </si>
  <si>
    <t>Araçların kullanıcı şoförler tarafından günlük olarak kontrol edilmesi ve yıllık periyodik bakım işlemine tabi tutulması</t>
  </si>
  <si>
    <t>Hizmet Sözleşmesi</t>
  </si>
  <si>
    <t>Bölüm Koordinatörlerinin, Bölüm Komisyon Üyelerinin değişimiyle bağlantılı bilgi eksikliği</t>
  </si>
  <si>
    <t>Bölüm erasmus koordinatörlerinin değişmesi durumunda yeni koordinatörlere bilgilendirme yapılması</t>
  </si>
  <si>
    <t>Sunum, Ulusal Ajans El Kitabı</t>
  </si>
  <si>
    <t>Personel Daire Başkanlığı</t>
  </si>
  <si>
    <t>Diğer üniversitelerden veya fakültelerden gelen ders görevlendirme taleplerinin gecikmesi sonucunda iş süreçlerinde aksama yaşanması</t>
  </si>
  <si>
    <t xml:space="preserve">Her yıl tüm üniversitelere Ders Görevlendirme Talep Tarihlerinin önemi üzerine yazı yazılmaktadır. </t>
  </si>
  <si>
    <t>Resmi Yazı</t>
  </si>
  <si>
    <t>Atamalarda hatalı ekrak kabulu nedeniyle yanlış işlem yapılması</t>
  </si>
  <si>
    <t>Başvuru aşamasında ve evrak kontrolü aşamasında YÖK, E-Devlet ve ÖSYM siteleri üzerinden doğrulamaların yapılması</t>
  </si>
  <si>
    <t>Başvuruda İstenen Belgeler</t>
  </si>
  <si>
    <t>Hatalı maaş ödemesi nedeniyle personel mağduriyeti oluşması</t>
  </si>
  <si>
    <t>KBS ve PERSİS üzerinden çapraz kontrol yapımı ve Strateji Geliştirme Daire Başkanlığı tarafından son kontrol yapılması</t>
  </si>
  <si>
    <t>KBS, PERSİS, MYS  Ödeme Belgesi</t>
  </si>
  <si>
    <t>Cumhurbaşkanı kararı ile belirlenen yıllık atama sayısı sınırının aşılması sonucu mevzuat dışı işlem yapılması</t>
  </si>
  <si>
    <t>Kontenjanlar takip edilerek ilan öncesi ve sonrası kontrol yapılması</t>
  </si>
  <si>
    <t>PERSİS, Tablolar</t>
  </si>
  <si>
    <t>Sağlık, Kültür ve Spor Daire Başkanlığı</t>
  </si>
  <si>
    <t>Yemekhanede zehirlenme vakalarının yaşanması</t>
  </si>
  <si>
    <t>Üretim aşamasında sürekli gıda mühendisi bulundurulması, belirsiz periyotlarda denetim yapılması ve malzeme giriş çıkışlarının sürekli kontrolü</t>
  </si>
  <si>
    <t>Takip tabloları, Tarım Bakanlığı İlgili Mevzuatı</t>
  </si>
  <si>
    <t>Kaydı bulunmayan kişilerin yurda giriş yapması</t>
  </si>
  <si>
    <t>Girişte turnike sistemi ve güvenlik personelinin eşanlı olarak 24 saat bulunması</t>
  </si>
  <si>
    <t>Turnike Otomasyonu</t>
  </si>
  <si>
    <t>Sosyal tesislerde yaşanabilecek kaza durumlarında hayati tehlike oluşması</t>
  </si>
  <si>
    <t>Havuzda cankurtaran ve spor salonunda eğitmen görevlendirilmesi, ilgili yerlerde uyarıcı tabelalar bulundurulması</t>
  </si>
  <si>
    <t>Sözleşmeler, Bilgilendirme Dokümanları</t>
  </si>
  <si>
    <t>Laboratuvar sonuçlarının hatalı ölçülmesi nedeniyle hastaların tedavi sorunu yaşaması</t>
  </si>
  <si>
    <t>Laboratuvar cihazlarının kalibrasyon işlemi yapılması ve takip edilmesi</t>
  </si>
  <si>
    <t>Kalibrasyon Belgeleri</t>
  </si>
  <si>
    <t>Yanlış teşhis nedeniyle hayati tehlike yaşanması</t>
  </si>
  <si>
    <t>Hekimler haricinde teşhis ve tanı işlemi yapılmaması</t>
  </si>
  <si>
    <t>-</t>
  </si>
  <si>
    <t>Muhasebe birimi tarafından geç ödeme yapılması sonucunda hizmet alan birimlerin memnuniyetsizliği</t>
  </si>
  <si>
    <t>Ön mali kontrollerle bütçe planlaması yapılması ve Mevzuat ile belirlenen yasal süreye uyum</t>
  </si>
  <si>
    <t>5018 Sayılı Kanun, 4734 Sayılı Kanun, MYS, KBS</t>
  </si>
  <si>
    <t>Enerji Yönetimi Koordinatörlüğü</t>
  </si>
  <si>
    <t>Cumhurbaşkanlığı tarafından 2018 yılında belirlenen enerji verimliliği hedefine ulaşılamaması</t>
  </si>
  <si>
    <t>ISO 50001 standardının gereklilikleri ile	Enerji Verimliliği Uygulama Planının ön gördüğü uygulamalar</t>
  </si>
  <si>
    <t>ISO 50001, ENVER Portalı, Tasarruf Bildirim Formu</t>
  </si>
  <si>
    <t>Sivil Savunma</t>
  </si>
  <si>
    <t>Acil durumlarda yanlış, hatalı veya eksik müdahalelere bağlı ölüm ve yaralanma riski</t>
  </si>
  <si>
    <t>Başta acil durum ekipleri olmak üzere tüm personele yönelik eğitim ve tatbikatların periyodik olarak gerçekleştirilmesi</t>
  </si>
  <si>
    <t>EBYS Yazıları, Katılım Tutanakları, Acil durum ekip listeleri</t>
  </si>
  <si>
    <t>İSG Koordinatörlüğü</t>
  </si>
  <si>
    <t>Mesleki yeterlilik belgesi olmayan personelin iş makinesi kullanırken iş kazası geçirmesinin yaratacağı yasal sorumluluk</t>
  </si>
  <si>
    <t>İş makinesinin kullanımına yönelik ehliyet eğitimlerinin ilgili personellere aldırılması</t>
  </si>
  <si>
    <t>EBYS Yazıları, İSG Kurul Toplantı Tutanakları</t>
  </si>
  <si>
    <t>Forklift operatörlüğü belgesi eğitim adaylarının hizmet satınalma ile ehliyetlendirilmesi</t>
  </si>
  <si>
    <t>İSG</t>
  </si>
  <si>
    <t>Finans</t>
  </si>
  <si>
    <t>E.11553073-918.01-2302200456 sayılı EBYS yazısına cevaben gönderilen isim listelerinin eğitim kayıtları ve ehliyetlerinin incelenmesi</t>
  </si>
  <si>
    <t>Periyodik muayenesi aksatılan ekipmanlarda (elektrik panosu, yangın dolabı vs.) yangın, elektrik çarpması gibi iş kazalarının yaratacağı yasal sorumluluk</t>
  </si>
  <si>
    <t>Periyodik muayene ekipman listesinin güncel takibi ve satın alma faaliyetlerinin aksatılmaması</t>
  </si>
  <si>
    <t>Periyodik muayenelere yönelik bütçe hesaplamalarının gerçekleştirilmesi, hizmet satın alma süreçlerinin tamamlanması</t>
  </si>
  <si>
    <t>Periyodik muayene ekipman listesinde yer alan ekipmanların muayene kayıtlarının incelenmesi</t>
  </si>
  <si>
    <t>İşe yeni başlayan personellerin bildirilmemesi sebebiyle İSG eğitimlerinin aksamasının iş kazalarında yaratacağı yasal sorumluluk</t>
  </si>
  <si>
    <t>Personel Daire Başkanlığı'na periyodik olarak hatırlatma maili gönderilmesi</t>
  </si>
  <si>
    <t>Mail, EBYS Yazıları</t>
  </si>
  <si>
    <t>İdari ve Mali İşler Daire Başkanlığı</t>
  </si>
  <si>
    <t>Firmalara ödemelerin geç yapılması nedeniyle tedarikçi memnuniyetsizliği</t>
  </si>
  <si>
    <t>Muayene kabul, taşınır ve mali kontrol işlemlerinin hızlandırılması</t>
  </si>
  <si>
    <t>Tutanaklar, MYS, Satınalma Mevzuatı</t>
  </si>
  <si>
    <t>(Strateji Geliştirma Daire Başkanlığı)</t>
  </si>
  <si>
    <t>Yolluk ödemelerinin geç yapılması nedeniyle personel mağduriyeti oluşması</t>
  </si>
  <si>
    <t>Personel tarafından temin edilmesi gereken harcama belgelerindeki hatalar hakkında ilgili personelin bilgilendirilmesi</t>
  </si>
  <si>
    <t>Harcırah Kanunu, MYS, Harcamaya ait belgeler</t>
  </si>
  <si>
    <t>Satınalınan ürün yada hizmetin belirtilen şartlara uymaması</t>
  </si>
  <si>
    <t>Kabul işleminin gerçekleştirilmemesi</t>
  </si>
  <si>
    <t>Tutanaklar, Sözleşmeler, Şartnameler</t>
  </si>
  <si>
    <t>Salgın hastalık, afet gibi durumlarda eğitim ve idari hizmetlerin aksaması</t>
  </si>
  <si>
    <t>Uzaktan eğitim için gerekli altyapının sürekli hazır bulundurulması, idari birimlerin uzaktan çalışması için gerekli yazılımın hazırda bulundurulması ve 3.taraf yazılımlar haricinde kendi yazılımımızın yedekte bulundurulması</t>
  </si>
  <si>
    <t>OBS, Zoom, Teams, İç Yazılım</t>
  </si>
  <si>
    <t>Belge Yönetimi ve Arşiv Hizmetleri Müdürlüğü</t>
  </si>
  <si>
    <t xml:space="preserve">Etiketleme hatası sebebiyle yanlış evrakların imha edilmesi </t>
  </si>
  <si>
    <t>İki üç yılda bir gerçekleştirilen imha işlemleri için imha edilmesi ve saklanması gereken evrakların detaylı ön çalımasını gerçekleştirilmesi</t>
  </si>
  <si>
    <t>Arşiv Kayıt Takibi İş Akışı</t>
  </si>
  <si>
    <t xml:space="preserve">Evrakların kaybolması </t>
  </si>
  <si>
    <t>2015 yılından itibaren EBYS'nin evrak kaydında kullanılması</t>
  </si>
  <si>
    <t>EBYS</t>
  </si>
  <si>
    <t>Yapı İşler ve Teknik Daire Başkanlığı</t>
  </si>
  <si>
    <t>Şantiye alanları içerisinde oluşabilecek iş sağlığı ve güvenliği risklerinin yasal sorumluluğu</t>
  </si>
  <si>
    <t>Projeyi teslim alan yüklenici firma ile bu alanlardaki güvenlik önlemleri konusunda görüşülmesi</t>
  </si>
  <si>
    <t>Mail, Sözleşme</t>
  </si>
  <si>
    <t>Yüklenici firma</t>
  </si>
  <si>
    <t>ÖYP Koordinatörlüğü</t>
  </si>
  <si>
    <t>Bilgisayarın arızalanması sebebiyle öğretim üyelerine ait dokümanların kaybedilmesi</t>
  </si>
  <si>
    <t>Bilgisayar kayıtlarının belli periyotlarla (üç ayda bir) harici diske kaydedilmesi</t>
  </si>
  <si>
    <t>Harici Disk Yedeklemesi</t>
  </si>
  <si>
    <t>Kütüphane ve Dokümantasyon Daire Başkanlığı</t>
  </si>
  <si>
    <t xml:space="preserve">Yayın alımı ve abonelik gibi faaliyetlerde kur farkı sebebiyle planlanan bütçenin satın alımları karşılamaması </t>
  </si>
  <si>
    <t>Enflasyon ve döviz kuru dikkate alınarak bütçe harcama planı oluşturulması</t>
  </si>
  <si>
    <t>İlgili Yılın Yatırım Detay Programları Tablosu</t>
  </si>
  <si>
    <t>Basılı yayınlar  ve tezlerde  güvenlik şeridi  kopması / bozulması nedeniyle yayınların kaybolması</t>
  </si>
  <si>
    <t>Bina çıkışına şerit okuyucu manyetik kapılar konması</t>
  </si>
  <si>
    <t>Manyetik Kapı Sistemi Sözleşmesi, Şerit Hatası Uyarı Kayıtları</t>
  </si>
  <si>
    <t>Kütüphanelerarası ödünç verme işleminde yapılan hata sebebi ile materyallerin kaybolması</t>
  </si>
  <si>
    <t>Katalog bilgilerinin güncel tutulması ve hizmeti alan/veren kişilerin protokol kuralları çerçevesinde hareket etmesi</t>
  </si>
  <si>
    <t xml:space="preserve">Ödünç İstek Formu, Protokol Kuralları </t>
  </si>
  <si>
    <t>Koruma ve Güvenlik Müdürlüğü</t>
  </si>
  <si>
    <t>Kampüs içi ulaşım güvenliğinin sağlanamaması sebebiyle olası kazalardan doğan yasal sorumluluk</t>
  </si>
  <si>
    <t>Trafik yönergesi ile kampüs içi trafiğin düzenlenmesi</t>
  </si>
  <si>
    <t>YTÜ Trafik Yönergesi</t>
  </si>
  <si>
    <t>Kampüs çıkış kapılarında yaya geçidi çizgisinin olmaması sebebiyle olası kazalar</t>
  </si>
  <si>
    <t>Çıkış kapılarındaki bariyerler ve tümsekler ile bu alanlardaki trafiğin yavaşlatılması, güvenlik personelinin trafik akışını takip etmesi</t>
  </si>
  <si>
    <t>Kamera Kayıtları</t>
  </si>
  <si>
    <t>İSG ve Yapı İşleri</t>
  </si>
  <si>
    <t>Kampüs çıkış kapılarında servis ve otobüslerin yolcu indirme / bindirme alanlarının tanımlı olmaması sebebiyle olası kazalar</t>
  </si>
  <si>
    <t>TOPLUMSAL KATKI SÜRECİ
RİSK ANALİZİ</t>
  </si>
  <si>
    <t xml:space="preserve">Öğrenci Kulüpleri içerisinde kurum bilgisi dışında yapılan yasadışı faaliyetler nedeniyle sorunlar yaşanması </t>
  </si>
  <si>
    <t>Öğrenci Kulüpleri yönergesi kapsamında yasadışı faaliyetler için kulüpleri kullandığı tespit edilen öğrenciler için yönerge hükümleri uygulanır</t>
  </si>
  <si>
    <t>Tutanaklar, Yönerge</t>
  </si>
  <si>
    <t>Balkan ve Karadeniz Araştırmaları Merkezi (BALKAR)</t>
  </si>
  <si>
    <t>Merkez bünyesinde planlanan etkinliklerin gerçekleştirilememesi</t>
  </si>
  <si>
    <t>Duyuru ve organizasyon işlemlerinin teyitli olarak yapılması</t>
  </si>
  <si>
    <t>Duyurular, Afişler, Davetiyeler, Sosyal Medya Hesapları ve BALKAR İnternet Sitesi</t>
  </si>
  <si>
    <t>Engelli Öğrenci Koordinatörlüğü</t>
  </si>
  <si>
    <t>Görme ve işitme engelli personelin kendisine verilen görevleri yerine getirirken zorlanması</t>
  </si>
  <si>
    <t>İlgili personelin engel durumuna göre iletişim kanallarının seçilmesi, görme engelli personelin kurum içinde hareket kabiliyetini arttırmaya yönelik tedbirler alınması (baston desteği, kabartma tabelalar, çevre düzenlemeleri vs.)</t>
  </si>
  <si>
    <t>Mail, EBYS, Turuncu Bayrak Belgesi, Engelli Personel Destek Ekipmanları Dağıtım Kayıtları</t>
  </si>
  <si>
    <t>Engelli öğrencilere yönelik (özellikle görme ve işitme) eğitim materyallerinin yetersiz olmasının eğitim kalitesini olumsuz etkilemesi</t>
  </si>
  <si>
    <t>Online eğitim sisteminde görsel ve işitsel kaynakların kullanımı, öğrencilerin kurum içinde hareket kabiliyetini arttırmaya yönelik tedbirler alınması (durak seslendirmesi, köpek kovucu sinyal, baston desteği, kabartma tabelalar, çevre düzenlemeleri vs.)</t>
  </si>
  <si>
    <t>Mail, EBYS, Turuncu Bayrak Belgesi, Engelli Öğrenci Destek Ekipmanları Dağıtım Kayıtları</t>
  </si>
  <si>
    <t>Hem görme, işitme engeli olan öğrencilerimizin kütüphane gibi kaynak erişim noktalarında kullanabileceği uygulamaların alınması</t>
  </si>
  <si>
    <t>İSG Koordinatörlüğü / İlgili Akademik Birimler/ Kütüphane</t>
  </si>
  <si>
    <t>Satın alınacak programa yönelik toplantı tutanakları, hizmet satın alma belgeleri</t>
  </si>
  <si>
    <t>Mezunlar Koorinatörlüğü</t>
  </si>
  <si>
    <t xml:space="preserve">Mezunların yeterli ve etkin destek vermemesi </t>
  </si>
  <si>
    <t>Mezunlar koordinatörlüğünün yapısında iyileştirme yapılarak etkin iletişim sağlanması</t>
  </si>
  <si>
    <t>Mezun Otomasyon Sistemi</t>
  </si>
  <si>
    <t>Burs Koordinatörlüğü</t>
  </si>
  <si>
    <t>Burs başvurusunda bulunan öğrencilerin gerçeğe aykırı belgeler sunarak burs almaya hak kazanması</t>
  </si>
  <si>
    <t xml:space="preserve">Burs başvurusu için gerekli tüm evrakların e-devlet uygulamasından alınması </t>
  </si>
  <si>
    <t>Burs Başvuru Dosyası</t>
  </si>
  <si>
    <t>Sürekli Eğitim Merkezi (SEM)</t>
  </si>
  <si>
    <t>Eğitim materyallerinin bozulması sebebiyle dersin aksaması</t>
  </si>
  <si>
    <t>Materyallerin ders öncesi kontrolü, periyodik bakımların gerçekleştirilmesi</t>
  </si>
  <si>
    <t>Bakım Onarım Kayıtları</t>
  </si>
  <si>
    <t>Eğitmenin hastalanma vb. durumlarla eğitimi sunamaması</t>
  </si>
  <si>
    <t>İlgili eğitim içeriğini sunabilecek yedek eğitmen bulundurma</t>
  </si>
  <si>
    <t>EBYS, Mail</t>
  </si>
  <si>
    <t>Minimum katılım sayısı sağlanamadığı için eğitimin iptal edilmesi, katılımcılara para iadesi yapılması</t>
  </si>
  <si>
    <t>10 kişilik alt sınır belirlenerek bu sayı tamamlanana kadar ödeme alınmaması, ön kayıt olarak saklanması</t>
  </si>
  <si>
    <t>Ön Kayıt Belgeleri</t>
  </si>
  <si>
    <t>İletişim Koordinatörlüğü</t>
  </si>
  <si>
    <t xml:space="preserve">Rezervasyon talebinin sisteme işlenmemesi nedeniyle rezervasyonların çakışması </t>
  </si>
  <si>
    <t>salonlar@yildiz.edu.tr ve Outlook Takvim uygulaması üzerinden çift taraflı rezervasyon takibi yapılması</t>
  </si>
  <si>
    <t>Rezervasyon Kayıtları</t>
  </si>
  <si>
    <t xml:space="preserve">Tahsis edilen salonların ses sisteminin bozulması nedeniyle aksaklık yaşanması </t>
  </si>
  <si>
    <t>Organizasyonlarda mobil ses sisteminin yedek sistem olarak bekletilmesi</t>
  </si>
  <si>
    <t xml:space="preserve">Mobil Ses Sistemi </t>
  </si>
  <si>
    <t xml:space="preserve">Elektrik kesintisi nedeniyle konferans salonlarında hizmetin verilememesi </t>
  </si>
  <si>
    <t>Kongre Merkezi'nde jeneratör olması</t>
  </si>
  <si>
    <t>Jeneratör Bakım Kayıtları</t>
  </si>
  <si>
    <t>Doküman No: RA-033
Revizyon Tarihi: 17 Nisan 2023
Revizyon No: 01</t>
  </si>
  <si>
    <t>Kurum kablosuz ağlarının kontrolü ve denetimli loglama faaliyetlerinin bulunmaması kaynaklı oluşacak siber riskler</t>
  </si>
  <si>
    <t>Kablosuz bağlantılarda anlık 15 dakika süreyle IP ve MAC adreslerinin kaydedilmesi</t>
  </si>
  <si>
    <t>Sunucu kaydı (Veri merkezi)</t>
  </si>
  <si>
    <t>Kimlik denetimli kablosuz ağ bağlantı lisansı alınması</t>
  </si>
  <si>
    <t>Bilgi İşlem D.B.</t>
  </si>
  <si>
    <t>Bütçe</t>
  </si>
  <si>
    <t>Lisansın kulanıma açılması ve ağ giriş denetimi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</si>
</sst>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\-??\ _T_L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22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27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7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164" fontId="4" fillId="0" borderId="0" applyFill="0" applyBorder="0" applyAlignment="0" applyProtection="0"/>
  </cellStyleXfs>
  <cellXfs count="52">
    <xf numFmtId="0" fontId="0" fillId="0" borderId="0" xfId="0"/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/>
    <xf numFmtId="0" fontId="7" fillId="2" borderId="6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7" fillId="6" borderId="3" xfId="1" applyFont="1" applyFill="1" applyBorder="1" applyAlignment="1">
      <alignment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left" vertical="center" wrapText="1"/>
    </xf>
    <xf numFmtId="0" fontId="8" fillId="0" borderId="3" xfId="1" quotePrefix="1" applyFont="1" applyBorder="1" applyAlignment="1">
      <alignment horizontal="center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4" fontId="8" fillId="0" borderId="3" xfId="1" quotePrefix="1" applyNumberFormat="1" applyFont="1" applyBorder="1" applyAlignment="1">
      <alignment horizontal="center" vertical="center" wrapText="1"/>
    </xf>
    <xf numFmtId="14" fontId="8" fillId="0" borderId="3" xfId="1" quotePrefix="1" applyNumberFormat="1" applyFont="1" applyBorder="1" applyAlignment="1">
      <alignment horizontal="left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4" fontId="10" fillId="0" borderId="3" xfId="1" quotePrefix="1" applyNumberFormat="1" applyFont="1" applyBorder="1" applyAlignment="1">
      <alignment horizontal="center" vertical="center" wrapText="1"/>
    </xf>
    <xf numFmtId="14" fontId="10" fillId="0" borderId="3" xfId="1" quotePrefix="1" applyNumberFormat="1" applyFont="1" applyBorder="1" applyAlignment="1">
      <alignment horizontal="left" vertical="center" wrapText="1"/>
    </xf>
    <xf numFmtId="0" fontId="10" fillId="0" borderId="3" xfId="1" quotePrefix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</cellXfs>
  <cellStyles count="5">
    <cellStyle name="Comma 2" xfId="4" xr:uid="{00000000-0005-0000-0000-000000000000}"/>
    <cellStyle name="Excel Built-in Normal" xfId="1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307289</xdr:colOff>
      <xdr:row>1</xdr:row>
      <xdr:rowOff>596736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AD0AA5D2-D970-4A3B-96F9-29803B15C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3827" cy="792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97694</xdr:colOff>
      <xdr:row>0</xdr:row>
      <xdr:rowOff>12216</xdr:rowOff>
    </xdr:from>
    <xdr:to>
      <xdr:col>2</xdr:col>
      <xdr:colOff>403354</xdr:colOff>
      <xdr:row>2</xdr:row>
      <xdr:rowOff>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7623932-ADBD-4133-9529-88C33B3C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4" y="12216"/>
          <a:ext cx="1722198" cy="793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0</xdr:rowOff>
    </xdr:from>
    <xdr:to>
      <xdr:col>2</xdr:col>
      <xdr:colOff>409865</xdr:colOff>
      <xdr:row>1</xdr:row>
      <xdr:rowOff>603250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4E66D12-6A9D-46F5-88AA-F9FD2FF5A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0"/>
          <a:ext cx="1722198" cy="793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166448</xdr:colOff>
      <xdr:row>1</xdr:row>
      <xdr:rowOff>603250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F8CF3C13-BCBF-4C8D-850B-E2F4F998B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2198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alonlar@yildiz.edu.tr%20ve%20Outlook%20Takvim%20uygulamas&#305;%20&#252;zerinden%20&#231;ift%20tarafl&#305;%20rezervasyon%20takibi%20yap&#305;lmas&#3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opLeftCell="A2" zoomScale="90" zoomScaleNormal="90" workbookViewId="0">
      <selection activeCell="A3" sqref="A3:A5"/>
    </sheetView>
  </sheetViews>
  <sheetFormatPr defaultRowHeight="15" x14ac:dyDescent="0.25"/>
  <cols>
    <col min="1" max="1" width="5.85546875" customWidth="1"/>
    <col min="2" max="2" width="15.42578125" customWidth="1"/>
    <col min="3" max="3" width="38.28515625" customWidth="1"/>
    <col min="4" max="4" width="37.85546875" customWidth="1"/>
    <col min="5" max="5" width="18.85546875" bestFit="1" customWidth="1"/>
    <col min="6" max="6" width="7.28515625" customWidth="1"/>
    <col min="7" max="7" width="8.42578125" bestFit="1" customWidth="1"/>
    <col min="8" max="8" width="7.28515625" customWidth="1"/>
    <col min="9" max="9" width="14.42578125" customWidth="1"/>
    <col min="10" max="10" width="13" customWidth="1"/>
    <col min="11" max="11" width="25" customWidth="1"/>
    <col min="12" max="12" width="11.28515625" bestFit="1" customWidth="1"/>
    <col min="13" max="13" width="16.7109375" customWidth="1"/>
    <col min="15" max="15" width="20" customWidth="1"/>
  </cols>
  <sheetData>
    <row r="1" spans="1:20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48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8" customHeight="1" x14ac:dyDescent="0.25">
      <c r="A3" s="48" t="s">
        <v>1</v>
      </c>
      <c r="B3" s="49" t="s">
        <v>2</v>
      </c>
      <c r="C3" s="42" t="s">
        <v>317</v>
      </c>
      <c r="D3" s="43" t="s">
        <v>3</v>
      </c>
      <c r="E3" s="43"/>
      <c r="F3" s="43"/>
      <c r="G3" s="43"/>
      <c r="H3" s="43"/>
      <c r="I3" s="43"/>
      <c r="J3" s="44"/>
      <c r="K3" s="47" t="s">
        <v>4</v>
      </c>
      <c r="L3" s="47"/>
      <c r="M3" s="47"/>
      <c r="N3" s="47"/>
      <c r="O3" s="47"/>
      <c r="P3" s="35" t="s">
        <v>5</v>
      </c>
      <c r="Q3" s="36"/>
      <c r="R3" s="36"/>
      <c r="S3" s="36"/>
      <c r="T3" s="37"/>
    </row>
    <row r="4" spans="1:20" ht="28.5" customHeight="1" x14ac:dyDescent="0.25">
      <c r="A4" s="48"/>
      <c r="B4" s="50"/>
      <c r="C4" s="42"/>
      <c r="D4" s="45"/>
      <c r="E4" s="45"/>
      <c r="F4" s="45"/>
      <c r="G4" s="45"/>
      <c r="H4" s="45"/>
      <c r="I4" s="45"/>
      <c r="J4" s="46"/>
      <c r="K4" s="47"/>
      <c r="L4" s="47"/>
      <c r="M4" s="47"/>
      <c r="N4" s="47"/>
      <c r="O4" s="47"/>
      <c r="P4" s="38"/>
      <c r="Q4" s="39"/>
      <c r="R4" s="39"/>
      <c r="S4" s="39"/>
      <c r="T4" s="40"/>
    </row>
    <row r="5" spans="1:20" ht="30" x14ac:dyDescent="0.25">
      <c r="A5" s="48"/>
      <c r="B5" s="51"/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9" t="s">
        <v>9</v>
      </c>
      <c r="Q5" s="9" t="s">
        <v>10</v>
      </c>
      <c r="R5" s="9" t="s">
        <v>11</v>
      </c>
      <c r="S5" s="10" t="s">
        <v>19</v>
      </c>
      <c r="T5" s="9" t="s">
        <v>13</v>
      </c>
    </row>
    <row r="6" spans="1:20" ht="79.5" customHeight="1" x14ac:dyDescent="0.25">
      <c r="A6" s="3">
        <v>1</v>
      </c>
      <c r="B6" s="11" t="s">
        <v>20</v>
      </c>
      <c r="C6" s="12" t="s">
        <v>21</v>
      </c>
      <c r="D6" s="13" t="s">
        <v>22</v>
      </c>
      <c r="E6" s="14" t="s">
        <v>23</v>
      </c>
      <c r="F6" s="14">
        <v>4</v>
      </c>
      <c r="G6" s="14">
        <v>1</v>
      </c>
      <c r="H6" s="15">
        <f>F6*G6</f>
        <v>4</v>
      </c>
      <c r="I6" s="14" t="str">
        <f>IF(H6&lt;7,"DÜŞÜK",(IF(H6&lt;13,"ORTA",(IF(H6&lt;26,"YÜKSEK")))))</f>
        <v>DÜŞÜK</v>
      </c>
      <c r="J6" s="14" t="s">
        <v>24</v>
      </c>
      <c r="K6" s="16"/>
      <c r="L6" s="11"/>
      <c r="M6" s="17"/>
      <c r="N6" s="17"/>
      <c r="O6" s="18"/>
      <c r="P6" s="14"/>
      <c r="Q6" s="14"/>
      <c r="R6" s="15">
        <f>P6*Q6</f>
        <v>0</v>
      </c>
      <c r="S6" s="14" t="str">
        <f>IF(R6&lt;7,"DÜŞÜK",(IF(R6&lt;13,"ORTA",(IF(R6&lt;26,"YÜKSEK")))))</f>
        <v>DÜŞÜK</v>
      </c>
      <c r="T6" s="14"/>
    </row>
    <row r="7" spans="1:20" ht="79.5" customHeight="1" x14ac:dyDescent="0.25">
      <c r="A7" s="3">
        <v>2</v>
      </c>
      <c r="B7" s="11" t="s">
        <v>25</v>
      </c>
      <c r="C7" s="12" t="s">
        <v>26</v>
      </c>
      <c r="D7" s="13" t="s">
        <v>27</v>
      </c>
      <c r="E7" s="14" t="s">
        <v>28</v>
      </c>
      <c r="F7" s="14">
        <v>3</v>
      </c>
      <c r="G7" s="14">
        <v>4</v>
      </c>
      <c r="H7" s="15">
        <f>F7*G7</f>
        <v>12</v>
      </c>
      <c r="I7" s="14" t="str">
        <f>IF(H7&lt;7,"DÜŞÜK",(IF(H7&lt;13,"ORTA",(IF(H7&lt;26,"YÜKSEK")))))</f>
        <v>ORTA</v>
      </c>
      <c r="J7" s="14" t="s">
        <v>29</v>
      </c>
      <c r="K7" s="16"/>
      <c r="L7" s="11"/>
      <c r="M7" s="17"/>
      <c r="N7" s="17"/>
      <c r="O7" s="18"/>
      <c r="P7" s="14"/>
      <c r="Q7" s="14"/>
      <c r="R7" s="15">
        <f t="shared" ref="R7:R18" si="0">P7*Q7</f>
        <v>0</v>
      </c>
      <c r="S7" s="14" t="str">
        <f t="shared" ref="S7:S18" si="1">IF(R7&lt;7,"DÜŞÜK",(IF(R7&lt;13,"ORTA",(IF(R7&lt;26,"YÜKSEK")))))</f>
        <v>DÜŞÜK</v>
      </c>
      <c r="T7" s="14"/>
    </row>
    <row r="8" spans="1:20" ht="79.5" customHeight="1" x14ac:dyDescent="0.25">
      <c r="A8" s="3">
        <v>3</v>
      </c>
      <c r="B8" s="11" t="s">
        <v>25</v>
      </c>
      <c r="C8" s="12" t="s">
        <v>30</v>
      </c>
      <c r="D8" s="13" t="s">
        <v>31</v>
      </c>
      <c r="E8" s="14" t="s">
        <v>32</v>
      </c>
      <c r="F8" s="14">
        <v>4</v>
      </c>
      <c r="G8" s="14">
        <v>1</v>
      </c>
      <c r="H8" s="15">
        <f t="shared" ref="H8:H18" si="2">F8*G8</f>
        <v>4</v>
      </c>
      <c r="I8" s="14" t="str">
        <f t="shared" ref="I8:I18" si="3">IF(H8&lt;7,"DÜŞÜK",(IF(H8&lt;13,"ORTA",(IF(H8&lt;26,"YÜKSEK")))))</f>
        <v>DÜŞÜK</v>
      </c>
      <c r="J8" s="14" t="s">
        <v>24</v>
      </c>
      <c r="K8" s="16"/>
      <c r="L8" s="11"/>
      <c r="M8" s="17"/>
      <c r="N8" s="17"/>
      <c r="O8" s="18"/>
      <c r="P8" s="14"/>
      <c r="Q8" s="14"/>
      <c r="R8" s="15">
        <f t="shared" si="0"/>
        <v>0</v>
      </c>
      <c r="S8" s="14" t="str">
        <f t="shared" si="1"/>
        <v>DÜŞÜK</v>
      </c>
      <c r="T8" s="14"/>
    </row>
    <row r="9" spans="1:20" ht="79.5" customHeight="1" x14ac:dyDescent="0.25">
      <c r="A9" s="3">
        <v>4</v>
      </c>
      <c r="B9" s="11" t="s">
        <v>25</v>
      </c>
      <c r="C9" s="12" t="s">
        <v>33</v>
      </c>
      <c r="D9" s="13" t="s">
        <v>34</v>
      </c>
      <c r="E9" s="14" t="s">
        <v>35</v>
      </c>
      <c r="F9" s="14">
        <v>2</v>
      </c>
      <c r="G9" s="14">
        <v>3</v>
      </c>
      <c r="H9" s="15">
        <f t="shared" si="2"/>
        <v>6</v>
      </c>
      <c r="I9" s="14" t="str">
        <f t="shared" si="3"/>
        <v>DÜŞÜK</v>
      </c>
      <c r="J9" s="14" t="s">
        <v>24</v>
      </c>
      <c r="K9" s="16"/>
      <c r="L9" s="11"/>
      <c r="M9" s="17"/>
      <c r="N9" s="17"/>
      <c r="O9" s="18"/>
      <c r="P9" s="14"/>
      <c r="Q9" s="14"/>
      <c r="R9" s="15">
        <f t="shared" si="0"/>
        <v>0</v>
      </c>
      <c r="S9" s="14" t="str">
        <f t="shared" si="1"/>
        <v>DÜŞÜK</v>
      </c>
      <c r="T9" s="14"/>
    </row>
    <row r="10" spans="1:20" ht="79.5" customHeight="1" x14ac:dyDescent="0.25">
      <c r="A10" s="3">
        <v>5</v>
      </c>
      <c r="B10" s="11" t="s">
        <v>25</v>
      </c>
      <c r="C10" s="12" t="s">
        <v>36</v>
      </c>
      <c r="D10" s="13" t="s">
        <v>37</v>
      </c>
      <c r="E10" s="14" t="s">
        <v>35</v>
      </c>
      <c r="F10" s="14">
        <v>2</v>
      </c>
      <c r="G10" s="14">
        <v>3</v>
      </c>
      <c r="H10" s="15">
        <f t="shared" si="2"/>
        <v>6</v>
      </c>
      <c r="I10" s="14" t="str">
        <f t="shared" si="3"/>
        <v>DÜŞÜK</v>
      </c>
      <c r="J10" s="14" t="s">
        <v>24</v>
      </c>
      <c r="K10" s="16"/>
      <c r="L10" s="11"/>
      <c r="M10" s="17"/>
      <c r="N10" s="17"/>
      <c r="O10" s="18"/>
      <c r="P10" s="14"/>
      <c r="Q10" s="14"/>
      <c r="R10" s="15">
        <f t="shared" si="0"/>
        <v>0</v>
      </c>
      <c r="S10" s="14" t="str">
        <f t="shared" si="1"/>
        <v>DÜŞÜK</v>
      </c>
      <c r="T10" s="14"/>
    </row>
    <row r="11" spans="1:20" ht="79.5" customHeight="1" x14ac:dyDescent="0.25">
      <c r="A11" s="3">
        <v>6</v>
      </c>
      <c r="B11" s="11" t="s">
        <v>25</v>
      </c>
      <c r="C11" s="12" t="s">
        <v>38</v>
      </c>
      <c r="D11" s="13" t="s">
        <v>39</v>
      </c>
      <c r="E11" s="14" t="s">
        <v>40</v>
      </c>
      <c r="F11" s="14">
        <v>3</v>
      </c>
      <c r="G11" s="14">
        <v>1</v>
      </c>
      <c r="H11" s="15">
        <f t="shared" si="2"/>
        <v>3</v>
      </c>
      <c r="I11" s="14" t="str">
        <f t="shared" si="3"/>
        <v>DÜŞÜK</v>
      </c>
      <c r="J11" s="14" t="s">
        <v>24</v>
      </c>
      <c r="K11" s="16"/>
      <c r="L11" s="11"/>
      <c r="M11" s="17"/>
      <c r="N11" s="17"/>
      <c r="O11" s="18"/>
      <c r="P11" s="14"/>
      <c r="Q11" s="14"/>
      <c r="R11" s="15">
        <f t="shared" si="0"/>
        <v>0</v>
      </c>
      <c r="S11" s="14" t="str">
        <f t="shared" si="1"/>
        <v>DÜŞÜK</v>
      </c>
      <c r="T11" s="14"/>
    </row>
    <row r="12" spans="1:20" ht="79.5" customHeight="1" x14ac:dyDescent="0.25">
      <c r="A12" s="3">
        <v>7</v>
      </c>
      <c r="B12" s="11" t="s">
        <v>41</v>
      </c>
      <c r="C12" s="12" t="s">
        <v>42</v>
      </c>
      <c r="D12" s="13" t="s">
        <v>43</v>
      </c>
      <c r="E12" s="14" t="s">
        <v>44</v>
      </c>
      <c r="F12" s="14">
        <v>3</v>
      </c>
      <c r="G12" s="14">
        <v>2</v>
      </c>
      <c r="H12" s="15">
        <f t="shared" si="2"/>
        <v>6</v>
      </c>
      <c r="I12" s="14" t="str">
        <f t="shared" si="3"/>
        <v>DÜŞÜK</v>
      </c>
      <c r="J12" s="14" t="s">
        <v>24</v>
      </c>
      <c r="K12" s="16"/>
      <c r="L12" s="11"/>
      <c r="M12" s="17"/>
      <c r="N12" s="17"/>
      <c r="O12" s="18"/>
      <c r="P12" s="14"/>
      <c r="Q12" s="14"/>
      <c r="R12" s="15">
        <f t="shared" si="0"/>
        <v>0</v>
      </c>
      <c r="S12" s="14" t="str">
        <f t="shared" si="1"/>
        <v>DÜŞÜK</v>
      </c>
      <c r="T12" s="14"/>
    </row>
    <row r="13" spans="1:20" ht="79.5" customHeight="1" x14ac:dyDescent="0.25">
      <c r="A13" s="3">
        <v>8</v>
      </c>
      <c r="B13" s="11" t="s">
        <v>45</v>
      </c>
      <c r="C13" s="12" t="s">
        <v>46</v>
      </c>
      <c r="D13" s="13" t="s">
        <v>47</v>
      </c>
      <c r="E13" s="14" t="s">
        <v>48</v>
      </c>
      <c r="F13" s="14">
        <v>3</v>
      </c>
      <c r="G13" s="14">
        <v>2</v>
      </c>
      <c r="H13" s="15">
        <f t="shared" si="2"/>
        <v>6</v>
      </c>
      <c r="I13" s="14" t="str">
        <f t="shared" si="3"/>
        <v>DÜŞÜK</v>
      </c>
      <c r="J13" s="14" t="s">
        <v>24</v>
      </c>
      <c r="K13" s="16"/>
      <c r="L13" s="11"/>
      <c r="M13" s="17"/>
      <c r="N13" s="17"/>
      <c r="O13" s="18"/>
      <c r="P13" s="14"/>
      <c r="Q13" s="14"/>
      <c r="R13" s="15">
        <f t="shared" si="0"/>
        <v>0</v>
      </c>
      <c r="S13" s="14" t="str">
        <f t="shared" si="1"/>
        <v>DÜŞÜK</v>
      </c>
      <c r="T13" s="14"/>
    </row>
    <row r="14" spans="1:20" ht="79.5" customHeight="1" x14ac:dyDescent="0.25">
      <c r="A14" s="3">
        <v>9</v>
      </c>
      <c r="B14" s="11" t="s">
        <v>45</v>
      </c>
      <c r="C14" s="12" t="s">
        <v>49</v>
      </c>
      <c r="D14" s="13" t="s">
        <v>50</v>
      </c>
      <c r="E14" s="14" t="s">
        <v>51</v>
      </c>
      <c r="F14" s="14">
        <v>4</v>
      </c>
      <c r="G14" s="14">
        <v>1</v>
      </c>
      <c r="H14" s="15">
        <f t="shared" si="2"/>
        <v>4</v>
      </c>
      <c r="I14" s="14" t="str">
        <f t="shared" si="3"/>
        <v>DÜŞÜK</v>
      </c>
      <c r="J14" s="14" t="s">
        <v>24</v>
      </c>
      <c r="K14" s="16"/>
      <c r="L14" s="11"/>
      <c r="M14" s="17"/>
      <c r="N14" s="17"/>
      <c r="O14" s="18"/>
      <c r="P14" s="14"/>
      <c r="Q14" s="14"/>
      <c r="R14" s="15">
        <f t="shared" si="0"/>
        <v>0</v>
      </c>
      <c r="S14" s="14" t="str">
        <f t="shared" si="1"/>
        <v>DÜŞÜK</v>
      </c>
      <c r="T14" s="14"/>
    </row>
    <row r="15" spans="1:20" ht="79.5" customHeight="1" x14ac:dyDescent="0.25">
      <c r="A15" s="3">
        <v>10</v>
      </c>
      <c r="B15" s="11" t="s">
        <v>45</v>
      </c>
      <c r="C15" s="12" t="s">
        <v>52</v>
      </c>
      <c r="D15" s="13" t="s">
        <v>53</v>
      </c>
      <c r="E15" s="14" t="s">
        <v>54</v>
      </c>
      <c r="F15" s="14">
        <v>3</v>
      </c>
      <c r="G15" s="14">
        <v>1</v>
      </c>
      <c r="H15" s="15">
        <f t="shared" si="2"/>
        <v>3</v>
      </c>
      <c r="I15" s="14" t="str">
        <f t="shared" si="3"/>
        <v>DÜŞÜK</v>
      </c>
      <c r="J15" s="14" t="s">
        <v>24</v>
      </c>
      <c r="K15" s="16"/>
      <c r="L15" s="11"/>
      <c r="M15" s="17"/>
      <c r="N15" s="17"/>
      <c r="O15" s="18"/>
      <c r="P15" s="14"/>
      <c r="Q15" s="14"/>
      <c r="R15" s="15">
        <f t="shared" si="0"/>
        <v>0</v>
      </c>
      <c r="S15" s="14" t="str">
        <f t="shared" si="1"/>
        <v>DÜŞÜK</v>
      </c>
      <c r="T15" s="14"/>
    </row>
    <row r="16" spans="1:20" ht="79.5" customHeight="1" x14ac:dyDescent="0.25">
      <c r="A16" s="3">
        <v>11</v>
      </c>
      <c r="B16" s="11" t="s">
        <v>55</v>
      </c>
      <c r="C16" s="12" t="s">
        <v>56</v>
      </c>
      <c r="D16" s="13" t="s">
        <v>57</v>
      </c>
      <c r="E16" s="14" t="s">
        <v>58</v>
      </c>
      <c r="F16" s="14">
        <v>3</v>
      </c>
      <c r="G16" s="14">
        <v>2</v>
      </c>
      <c r="H16" s="15">
        <f t="shared" si="2"/>
        <v>6</v>
      </c>
      <c r="I16" s="14" t="str">
        <f t="shared" si="3"/>
        <v>DÜŞÜK</v>
      </c>
      <c r="J16" s="14" t="s">
        <v>24</v>
      </c>
      <c r="K16" s="16"/>
      <c r="L16" s="11"/>
      <c r="M16" s="17"/>
      <c r="N16" s="17"/>
      <c r="O16" s="18"/>
      <c r="P16" s="14"/>
      <c r="Q16" s="14"/>
      <c r="R16" s="15">
        <f t="shared" si="0"/>
        <v>0</v>
      </c>
      <c r="S16" s="14" t="str">
        <f t="shared" si="1"/>
        <v>DÜŞÜK</v>
      </c>
      <c r="T16" s="14"/>
    </row>
    <row r="17" spans="1:20" ht="79.5" customHeight="1" x14ac:dyDescent="0.25">
      <c r="A17" s="3">
        <v>12</v>
      </c>
      <c r="B17" s="11" t="s">
        <v>55</v>
      </c>
      <c r="C17" s="12" t="s">
        <v>59</v>
      </c>
      <c r="D17" s="13" t="s">
        <v>60</v>
      </c>
      <c r="E17" s="14" t="s">
        <v>61</v>
      </c>
      <c r="F17" s="14">
        <v>3</v>
      </c>
      <c r="G17" s="14">
        <v>2</v>
      </c>
      <c r="H17" s="15">
        <f t="shared" si="2"/>
        <v>6</v>
      </c>
      <c r="I17" s="14" t="str">
        <f t="shared" si="3"/>
        <v>DÜŞÜK</v>
      </c>
      <c r="J17" s="14" t="s">
        <v>24</v>
      </c>
      <c r="K17" s="16"/>
      <c r="L17" s="11"/>
      <c r="M17" s="17"/>
      <c r="N17" s="17"/>
      <c r="O17" s="18"/>
      <c r="P17" s="14"/>
      <c r="Q17" s="14"/>
      <c r="R17" s="15">
        <f t="shared" si="0"/>
        <v>0</v>
      </c>
      <c r="S17" s="14" t="str">
        <f t="shared" si="1"/>
        <v>DÜŞÜK</v>
      </c>
      <c r="T17" s="14"/>
    </row>
    <row r="18" spans="1:20" ht="79.5" customHeight="1" x14ac:dyDescent="0.25">
      <c r="A18" s="3">
        <v>13</v>
      </c>
      <c r="B18" s="11" t="s">
        <v>62</v>
      </c>
      <c r="C18" s="12" t="s">
        <v>63</v>
      </c>
      <c r="D18" s="13" t="s">
        <v>64</v>
      </c>
      <c r="E18" s="14" t="s">
        <v>65</v>
      </c>
      <c r="F18" s="14">
        <v>2</v>
      </c>
      <c r="G18" s="14">
        <v>3</v>
      </c>
      <c r="H18" s="15">
        <f t="shared" si="2"/>
        <v>6</v>
      </c>
      <c r="I18" s="14" t="str">
        <f t="shared" si="3"/>
        <v>DÜŞÜK</v>
      </c>
      <c r="J18" s="14" t="s">
        <v>24</v>
      </c>
      <c r="K18" s="16"/>
      <c r="L18" s="11"/>
      <c r="M18" s="17"/>
      <c r="N18" s="17"/>
      <c r="O18" s="18"/>
      <c r="P18" s="14"/>
      <c r="Q18" s="14"/>
      <c r="R18" s="15">
        <f t="shared" si="0"/>
        <v>0</v>
      </c>
      <c r="S18" s="14" t="str">
        <f t="shared" si="1"/>
        <v>DÜŞÜK</v>
      </c>
      <c r="T18" s="14"/>
    </row>
    <row r="19" spans="1:20" x14ac:dyDescent="0.25">
      <c r="A19" s="1"/>
      <c r="B19" s="41"/>
      <c r="C19" s="41"/>
      <c r="D19" s="41"/>
      <c r="E19" s="41"/>
      <c r="F19" s="41"/>
      <c r="G19" s="41"/>
      <c r="H19" s="41"/>
      <c r="I19" s="1"/>
      <c r="J19" s="2"/>
      <c r="K19" s="2"/>
      <c r="L19" s="2"/>
      <c r="M19" s="2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</sheetData>
  <mergeCells count="8">
    <mergeCell ref="A1:T2"/>
    <mergeCell ref="P3:T4"/>
    <mergeCell ref="B19:H19"/>
    <mergeCell ref="C3:C4"/>
    <mergeCell ref="D3:J4"/>
    <mergeCell ref="K3:O4"/>
    <mergeCell ref="A3:A5"/>
    <mergeCell ref="B3:B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B4D3-B8F5-499A-A349-F8E23BB7A381}">
  <dimension ref="A1:T26"/>
  <sheetViews>
    <sheetView topLeftCell="A18" zoomScale="90" zoomScaleNormal="90" workbookViewId="0">
      <selection activeCell="C21" sqref="C21"/>
    </sheetView>
  </sheetViews>
  <sheetFormatPr defaultRowHeight="15" x14ac:dyDescent="0.25"/>
  <cols>
    <col min="1" max="1" width="5.85546875" customWidth="1"/>
    <col min="2" max="2" width="15.42578125" customWidth="1"/>
    <col min="3" max="3" width="38.7109375" customWidth="1"/>
    <col min="4" max="4" width="37.85546875" customWidth="1"/>
    <col min="5" max="5" width="18.28515625" customWidth="1"/>
    <col min="6" max="6" width="7.28515625" customWidth="1"/>
    <col min="7" max="7" width="8.42578125" bestFit="1" customWidth="1"/>
    <col min="8" max="8" width="7.28515625" customWidth="1"/>
    <col min="9" max="9" width="14.42578125" customWidth="1"/>
    <col min="10" max="10" width="14.5703125" customWidth="1"/>
    <col min="11" max="11" width="25" customWidth="1"/>
    <col min="12" max="12" width="11.28515625" bestFit="1" customWidth="1"/>
    <col min="13" max="13" width="16.7109375" customWidth="1"/>
    <col min="15" max="15" width="20" customWidth="1"/>
  </cols>
  <sheetData>
    <row r="1" spans="1:20" x14ac:dyDescent="0.25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4"/>
      <c r="T1" s="4"/>
    </row>
    <row r="2" spans="1:20" ht="48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4"/>
      <c r="T2" s="4"/>
    </row>
    <row r="3" spans="1:20" ht="18" customHeight="1" x14ac:dyDescent="0.25">
      <c r="A3" s="48" t="s">
        <v>1</v>
      </c>
      <c r="B3" s="49" t="s">
        <v>2</v>
      </c>
      <c r="C3" s="42" t="s">
        <v>317</v>
      </c>
      <c r="D3" s="43" t="s">
        <v>3</v>
      </c>
      <c r="E3" s="43"/>
      <c r="F3" s="43"/>
      <c r="G3" s="43"/>
      <c r="H3" s="43"/>
      <c r="I3" s="43"/>
      <c r="J3" s="44"/>
      <c r="K3" s="47" t="s">
        <v>4</v>
      </c>
      <c r="L3" s="47"/>
      <c r="M3" s="47"/>
      <c r="N3" s="47"/>
      <c r="O3" s="47"/>
      <c r="P3" s="35" t="s">
        <v>5</v>
      </c>
      <c r="Q3" s="36"/>
      <c r="R3" s="36"/>
      <c r="S3" s="36"/>
      <c r="T3" s="37"/>
    </row>
    <row r="4" spans="1:20" ht="28.5" customHeight="1" x14ac:dyDescent="0.25">
      <c r="A4" s="48"/>
      <c r="B4" s="50"/>
      <c r="C4" s="42"/>
      <c r="D4" s="45"/>
      <c r="E4" s="45"/>
      <c r="F4" s="45"/>
      <c r="G4" s="45"/>
      <c r="H4" s="45"/>
      <c r="I4" s="45"/>
      <c r="J4" s="46"/>
      <c r="K4" s="47"/>
      <c r="L4" s="47"/>
      <c r="M4" s="47"/>
      <c r="N4" s="47"/>
      <c r="O4" s="47"/>
      <c r="P4" s="38"/>
      <c r="Q4" s="39"/>
      <c r="R4" s="39"/>
      <c r="S4" s="39"/>
      <c r="T4" s="40"/>
    </row>
    <row r="5" spans="1:20" ht="30" x14ac:dyDescent="0.25">
      <c r="A5" s="48"/>
      <c r="B5" s="51"/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9" t="s">
        <v>9</v>
      </c>
      <c r="Q5" s="9" t="s">
        <v>10</v>
      </c>
      <c r="R5" s="9" t="s">
        <v>11</v>
      </c>
      <c r="S5" s="10" t="s">
        <v>19</v>
      </c>
      <c r="T5" s="9" t="s">
        <v>13</v>
      </c>
    </row>
    <row r="6" spans="1:20" ht="79.5" customHeight="1" x14ac:dyDescent="0.25">
      <c r="A6" s="3">
        <v>1</v>
      </c>
      <c r="B6" s="11" t="s">
        <v>67</v>
      </c>
      <c r="C6" s="32" t="s">
        <v>68</v>
      </c>
      <c r="D6" s="13" t="s">
        <v>69</v>
      </c>
      <c r="E6" s="14" t="s">
        <v>70</v>
      </c>
      <c r="F6" s="14">
        <v>3</v>
      </c>
      <c r="G6" s="14">
        <v>1</v>
      </c>
      <c r="H6" s="15">
        <f>F6*G6</f>
        <v>3</v>
      </c>
      <c r="I6" s="14" t="str">
        <f>IF(H6&lt;7,"DÜŞÜK",(IF(H6&lt;13,"ORTA",(IF(H6&lt;26,"YÜKSEK")))))</f>
        <v>DÜŞÜK</v>
      </c>
      <c r="J6" s="14" t="s">
        <v>24</v>
      </c>
      <c r="K6" s="16"/>
      <c r="L6" s="11"/>
      <c r="M6" s="17"/>
      <c r="N6" s="17"/>
      <c r="O6" s="18"/>
      <c r="P6" s="14"/>
      <c r="Q6" s="14"/>
      <c r="R6" s="15">
        <f>P6*Q6</f>
        <v>0</v>
      </c>
      <c r="S6" s="14" t="str">
        <f>IF(R6&lt;7,"DÜŞÜK",(IF(R6&lt;13,"ORTA",(IF(R6&lt;26,"YÜKSEK")))))</f>
        <v>DÜŞÜK</v>
      </c>
      <c r="T6" s="14"/>
    </row>
    <row r="7" spans="1:20" ht="79.5" customHeight="1" x14ac:dyDescent="0.25">
      <c r="A7" s="3">
        <v>2</v>
      </c>
      <c r="B7" s="11" t="s">
        <v>67</v>
      </c>
      <c r="C7" s="12" t="s">
        <v>71</v>
      </c>
      <c r="D7" s="13" t="s">
        <v>72</v>
      </c>
      <c r="E7" s="14" t="s">
        <v>73</v>
      </c>
      <c r="F7" s="14">
        <v>3</v>
      </c>
      <c r="G7" s="14">
        <v>1</v>
      </c>
      <c r="H7" s="15">
        <f>F7*G7</f>
        <v>3</v>
      </c>
      <c r="I7" s="14" t="str">
        <f>IF(H7&lt;7,"DÜŞÜK",(IF(H7&lt;13,"ORTA",(IF(H7&lt;26,"YÜKSEK")))))</f>
        <v>DÜŞÜK</v>
      </c>
      <c r="J7" s="14" t="s">
        <v>24</v>
      </c>
      <c r="K7" s="16"/>
      <c r="L7" s="11"/>
      <c r="M7" s="17"/>
      <c r="N7" s="17"/>
      <c r="O7" s="18"/>
      <c r="P7" s="14"/>
      <c r="Q7" s="14"/>
      <c r="R7" s="15">
        <f t="shared" ref="R7:R21" si="0">P7*Q7</f>
        <v>0</v>
      </c>
      <c r="S7" s="14" t="str">
        <f t="shared" ref="S7:S21" si="1">IF(R7&lt;7,"DÜŞÜK",(IF(R7&lt;13,"ORTA",(IF(R7&lt;26,"YÜKSEK")))))</f>
        <v>DÜŞÜK</v>
      </c>
      <c r="T7" s="14"/>
    </row>
    <row r="8" spans="1:20" ht="98.25" customHeight="1" x14ac:dyDescent="0.25">
      <c r="A8" s="3">
        <v>3</v>
      </c>
      <c r="B8" s="11" t="s">
        <v>74</v>
      </c>
      <c r="C8" s="12" t="s">
        <v>75</v>
      </c>
      <c r="D8" s="13" t="s">
        <v>76</v>
      </c>
      <c r="E8" s="14" t="s">
        <v>77</v>
      </c>
      <c r="F8" s="14">
        <v>3</v>
      </c>
      <c r="G8" s="14">
        <v>1</v>
      </c>
      <c r="H8" s="15">
        <f t="shared" ref="H8:H21" si="2">F8*G8</f>
        <v>3</v>
      </c>
      <c r="I8" s="14" t="str">
        <f t="shared" ref="I8:I21" si="3">IF(H8&lt;7,"DÜŞÜK",(IF(H8&lt;13,"ORTA",(IF(H8&lt;26,"YÜKSEK")))))</f>
        <v>DÜŞÜK</v>
      </c>
      <c r="J8" s="14" t="s">
        <v>24</v>
      </c>
      <c r="K8" s="16"/>
      <c r="L8" s="11"/>
      <c r="M8" s="17"/>
      <c r="N8" s="17"/>
      <c r="O8" s="18"/>
      <c r="P8" s="14"/>
      <c r="Q8" s="14"/>
      <c r="R8" s="15">
        <f t="shared" si="0"/>
        <v>0</v>
      </c>
      <c r="S8" s="14" t="str">
        <f t="shared" si="1"/>
        <v>DÜŞÜK</v>
      </c>
      <c r="T8" s="14"/>
    </row>
    <row r="9" spans="1:20" ht="79.5" customHeight="1" x14ac:dyDescent="0.25">
      <c r="A9" s="3">
        <v>4</v>
      </c>
      <c r="B9" s="11" t="s">
        <v>74</v>
      </c>
      <c r="C9" s="12" t="s">
        <v>78</v>
      </c>
      <c r="D9" s="13" t="s">
        <v>79</v>
      </c>
      <c r="E9" s="14" t="s">
        <v>80</v>
      </c>
      <c r="F9" s="14">
        <v>3</v>
      </c>
      <c r="G9" s="14">
        <v>1</v>
      </c>
      <c r="H9" s="15">
        <f t="shared" si="2"/>
        <v>3</v>
      </c>
      <c r="I9" s="14" t="str">
        <f t="shared" si="3"/>
        <v>DÜŞÜK</v>
      </c>
      <c r="J9" s="14" t="s">
        <v>24</v>
      </c>
      <c r="K9" s="16"/>
      <c r="L9" s="11"/>
      <c r="M9" s="17"/>
      <c r="N9" s="17"/>
      <c r="O9" s="18"/>
      <c r="P9" s="14"/>
      <c r="Q9" s="14"/>
      <c r="R9" s="15">
        <f t="shared" si="0"/>
        <v>0</v>
      </c>
      <c r="S9" s="14" t="str">
        <f t="shared" si="1"/>
        <v>DÜŞÜK</v>
      </c>
      <c r="T9" s="14"/>
    </row>
    <row r="10" spans="1:20" ht="79.5" customHeight="1" x14ac:dyDescent="0.25">
      <c r="A10" s="3">
        <v>5</v>
      </c>
      <c r="B10" s="11" t="s">
        <v>74</v>
      </c>
      <c r="C10" s="12" t="s">
        <v>81</v>
      </c>
      <c r="D10" s="13" t="s">
        <v>82</v>
      </c>
      <c r="E10" s="14" t="s">
        <v>83</v>
      </c>
      <c r="F10" s="14">
        <v>3</v>
      </c>
      <c r="G10" s="14">
        <v>2</v>
      </c>
      <c r="H10" s="15">
        <f t="shared" si="2"/>
        <v>6</v>
      </c>
      <c r="I10" s="14" t="str">
        <f t="shared" si="3"/>
        <v>DÜŞÜK</v>
      </c>
      <c r="J10" s="14" t="s">
        <v>24</v>
      </c>
      <c r="K10" s="16"/>
      <c r="L10" s="11"/>
      <c r="M10" s="17"/>
      <c r="N10" s="17"/>
      <c r="O10" s="18"/>
      <c r="P10" s="14"/>
      <c r="Q10" s="14"/>
      <c r="R10" s="15">
        <f t="shared" si="0"/>
        <v>0</v>
      </c>
      <c r="S10" s="14" t="str">
        <f t="shared" si="1"/>
        <v>DÜŞÜK</v>
      </c>
      <c r="T10" s="14"/>
    </row>
    <row r="11" spans="1:20" ht="79.5" customHeight="1" x14ac:dyDescent="0.25">
      <c r="A11" s="3">
        <v>6</v>
      </c>
      <c r="B11" s="11" t="s">
        <v>84</v>
      </c>
      <c r="C11" s="12" t="s">
        <v>85</v>
      </c>
      <c r="D11" s="13" t="s">
        <v>86</v>
      </c>
      <c r="E11" s="14" t="s">
        <v>87</v>
      </c>
      <c r="F11" s="14">
        <v>3</v>
      </c>
      <c r="G11" s="14">
        <v>1</v>
      </c>
      <c r="H11" s="15">
        <f t="shared" si="2"/>
        <v>3</v>
      </c>
      <c r="I11" s="14" t="str">
        <f t="shared" si="3"/>
        <v>DÜŞÜK</v>
      </c>
      <c r="J11" s="14" t="s">
        <v>24</v>
      </c>
      <c r="K11" s="16"/>
      <c r="L11" s="11"/>
      <c r="M11" s="17"/>
      <c r="N11" s="17"/>
      <c r="O11" s="18"/>
      <c r="P11" s="14"/>
      <c r="Q11" s="14"/>
      <c r="R11" s="15">
        <f t="shared" si="0"/>
        <v>0</v>
      </c>
      <c r="S11" s="14" t="str">
        <f t="shared" si="1"/>
        <v>DÜŞÜK</v>
      </c>
      <c r="T11" s="14"/>
    </row>
    <row r="12" spans="1:20" ht="94.5" customHeight="1" x14ac:dyDescent="0.25">
      <c r="A12" s="3">
        <v>7</v>
      </c>
      <c r="B12" s="11" t="s">
        <v>88</v>
      </c>
      <c r="C12" s="12" t="s">
        <v>89</v>
      </c>
      <c r="D12" s="13" t="s">
        <v>90</v>
      </c>
      <c r="E12" s="14" t="s">
        <v>91</v>
      </c>
      <c r="F12" s="14">
        <v>3</v>
      </c>
      <c r="G12" s="14">
        <v>2</v>
      </c>
      <c r="H12" s="15">
        <f t="shared" si="2"/>
        <v>6</v>
      </c>
      <c r="I12" s="14" t="str">
        <f t="shared" si="3"/>
        <v>DÜŞÜK</v>
      </c>
      <c r="J12" s="14" t="s">
        <v>24</v>
      </c>
      <c r="K12" s="16"/>
      <c r="L12" s="11"/>
      <c r="M12" s="17"/>
      <c r="N12" s="17"/>
      <c r="O12" s="18"/>
      <c r="P12" s="14"/>
      <c r="Q12" s="14"/>
      <c r="R12" s="15">
        <f t="shared" si="0"/>
        <v>0</v>
      </c>
      <c r="S12" s="14" t="str">
        <f t="shared" si="1"/>
        <v>DÜŞÜK</v>
      </c>
      <c r="T12" s="14"/>
    </row>
    <row r="13" spans="1:20" ht="79.5" customHeight="1" x14ac:dyDescent="0.25">
      <c r="A13" s="3">
        <v>8</v>
      </c>
      <c r="B13" s="11" t="s">
        <v>92</v>
      </c>
      <c r="C13" s="12" t="s">
        <v>93</v>
      </c>
      <c r="D13" s="13" t="s">
        <v>94</v>
      </c>
      <c r="E13" s="14" t="s">
        <v>95</v>
      </c>
      <c r="F13" s="14">
        <v>3</v>
      </c>
      <c r="G13" s="14">
        <v>1</v>
      </c>
      <c r="H13" s="15">
        <f t="shared" si="2"/>
        <v>3</v>
      </c>
      <c r="I13" s="14" t="str">
        <f t="shared" si="3"/>
        <v>DÜŞÜK</v>
      </c>
      <c r="J13" s="14" t="s">
        <v>24</v>
      </c>
      <c r="K13" s="16"/>
      <c r="L13" s="11"/>
      <c r="M13" s="17"/>
      <c r="N13" s="17"/>
      <c r="O13" s="18"/>
      <c r="P13" s="14"/>
      <c r="Q13" s="14"/>
      <c r="R13" s="15">
        <f t="shared" si="0"/>
        <v>0</v>
      </c>
      <c r="S13" s="14" t="str">
        <f t="shared" si="1"/>
        <v>DÜŞÜK</v>
      </c>
      <c r="T13" s="14"/>
    </row>
    <row r="14" spans="1:20" ht="79.5" customHeight="1" x14ac:dyDescent="0.25">
      <c r="A14" s="3">
        <v>9</v>
      </c>
      <c r="B14" s="11" t="s">
        <v>41</v>
      </c>
      <c r="C14" s="12" t="s">
        <v>96</v>
      </c>
      <c r="D14" s="13" t="s">
        <v>97</v>
      </c>
      <c r="E14" s="14" t="s">
        <v>98</v>
      </c>
      <c r="F14" s="14">
        <v>3</v>
      </c>
      <c r="G14" s="14">
        <v>1</v>
      </c>
      <c r="H14" s="15">
        <f t="shared" si="2"/>
        <v>3</v>
      </c>
      <c r="I14" s="14" t="str">
        <f t="shared" si="3"/>
        <v>DÜŞÜK</v>
      </c>
      <c r="J14" s="14" t="s">
        <v>24</v>
      </c>
      <c r="K14" s="16"/>
      <c r="L14" s="11"/>
      <c r="M14" s="17"/>
      <c r="N14" s="17"/>
      <c r="O14" s="18"/>
      <c r="P14" s="14"/>
      <c r="Q14" s="14"/>
      <c r="R14" s="15">
        <f t="shared" si="0"/>
        <v>0</v>
      </c>
      <c r="S14" s="14" t="str">
        <f t="shared" si="1"/>
        <v>DÜŞÜK</v>
      </c>
      <c r="T14" s="14"/>
    </row>
    <row r="15" spans="1:20" ht="79.5" customHeight="1" x14ac:dyDescent="0.25">
      <c r="A15" s="3">
        <v>10</v>
      </c>
      <c r="B15" s="11" t="s">
        <v>41</v>
      </c>
      <c r="C15" s="12" t="s">
        <v>99</v>
      </c>
      <c r="D15" s="13" t="s">
        <v>100</v>
      </c>
      <c r="E15" s="14" t="s">
        <v>101</v>
      </c>
      <c r="F15" s="14">
        <v>3</v>
      </c>
      <c r="G15" s="14">
        <v>1</v>
      </c>
      <c r="H15" s="15">
        <f t="shared" si="2"/>
        <v>3</v>
      </c>
      <c r="I15" s="14" t="str">
        <f t="shared" si="3"/>
        <v>DÜŞÜK</v>
      </c>
      <c r="J15" s="14" t="s">
        <v>24</v>
      </c>
      <c r="K15" s="16"/>
      <c r="L15" s="11"/>
      <c r="M15" s="17"/>
      <c r="N15" s="17"/>
      <c r="O15" s="18"/>
      <c r="P15" s="14"/>
      <c r="Q15" s="14"/>
      <c r="R15" s="15">
        <f t="shared" si="0"/>
        <v>0</v>
      </c>
      <c r="S15" s="14" t="str">
        <f t="shared" si="1"/>
        <v>DÜŞÜK</v>
      </c>
      <c r="T15" s="14"/>
    </row>
    <row r="16" spans="1:20" ht="79.5" customHeight="1" x14ac:dyDescent="0.25">
      <c r="A16" s="3">
        <v>11</v>
      </c>
      <c r="B16" s="11" t="s">
        <v>41</v>
      </c>
      <c r="C16" s="12" t="s">
        <v>102</v>
      </c>
      <c r="D16" s="13" t="s">
        <v>103</v>
      </c>
      <c r="E16" s="14" t="s">
        <v>104</v>
      </c>
      <c r="F16" s="14">
        <v>3</v>
      </c>
      <c r="G16" s="14">
        <v>1</v>
      </c>
      <c r="H16" s="15">
        <f t="shared" si="2"/>
        <v>3</v>
      </c>
      <c r="I16" s="14" t="str">
        <f t="shared" si="3"/>
        <v>DÜŞÜK</v>
      </c>
      <c r="J16" s="14" t="s">
        <v>24</v>
      </c>
      <c r="K16" s="16"/>
      <c r="L16" s="11"/>
      <c r="M16" s="17"/>
      <c r="N16" s="17"/>
      <c r="O16" s="18"/>
      <c r="P16" s="14"/>
      <c r="Q16" s="14"/>
      <c r="R16" s="15">
        <f t="shared" si="0"/>
        <v>0</v>
      </c>
      <c r="S16" s="14" t="str">
        <f t="shared" si="1"/>
        <v>DÜŞÜK</v>
      </c>
      <c r="T16" s="14"/>
    </row>
    <row r="17" spans="1:20" ht="79.5" customHeight="1" x14ac:dyDescent="0.25">
      <c r="A17" s="3">
        <v>12</v>
      </c>
      <c r="B17" s="11" t="s">
        <v>41</v>
      </c>
      <c r="C17" s="12" t="s">
        <v>105</v>
      </c>
      <c r="D17" s="13" t="s">
        <v>106</v>
      </c>
      <c r="E17" s="14" t="s">
        <v>107</v>
      </c>
      <c r="F17" s="14">
        <v>3</v>
      </c>
      <c r="G17" s="14">
        <v>2</v>
      </c>
      <c r="H17" s="15">
        <f t="shared" si="2"/>
        <v>6</v>
      </c>
      <c r="I17" s="14" t="str">
        <f t="shared" si="3"/>
        <v>DÜŞÜK</v>
      </c>
      <c r="J17" s="14" t="s">
        <v>24</v>
      </c>
      <c r="K17" s="16"/>
      <c r="L17" s="11"/>
      <c r="M17" s="17"/>
      <c r="N17" s="17"/>
      <c r="O17" s="18"/>
      <c r="P17" s="14"/>
      <c r="Q17" s="14"/>
      <c r="R17" s="15">
        <f t="shared" si="0"/>
        <v>0</v>
      </c>
      <c r="S17" s="14" t="str">
        <f t="shared" si="1"/>
        <v>DÜŞÜK</v>
      </c>
      <c r="T17" s="14"/>
    </row>
    <row r="18" spans="1:20" ht="79.5" customHeight="1" x14ac:dyDescent="0.25">
      <c r="A18" s="3">
        <v>13</v>
      </c>
      <c r="B18" s="11" t="s">
        <v>108</v>
      </c>
      <c r="C18" s="12" t="s">
        <v>109</v>
      </c>
      <c r="D18" s="13" t="s">
        <v>110</v>
      </c>
      <c r="E18" s="14" t="s">
        <v>111</v>
      </c>
      <c r="F18" s="14">
        <v>3</v>
      </c>
      <c r="G18" s="14">
        <v>2</v>
      </c>
      <c r="H18" s="15">
        <f t="shared" si="2"/>
        <v>6</v>
      </c>
      <c r="I18" s="14" t="str">
        <f t="shared" si="3"/>
        <v>DÜŞÜK</v>
      </c>
      <c r="J18" s="14" t="s">
        <v>24</v>
      </c>
      <c r="K18" s="16"/>
      <c r="L18" s="11"/>
      <c r="M18" s="17"/>
      <c r="N18" s="17"/>
      <c r="O18" s="18"/>
      <c r="P18" s="14"/>
      <c r="Q18" s="14"/>
      <c r="R18" s="15">
        <f t="shared" si="0"/>
        <v>0</v>
      </c>
      <c r="S18" s="14" t="str">
        <f t="shared" si="1"/>
        <v>DÜŞÜK</v>
      </c>
      <c r="T18" s="14"/>
    </row>
    <row r="19" spans="1:20" ht="79.5" customHeight="1" x14ac:dyDescent="0.25">
      <c r="A19" s="3">
        <v>14</v>
      </c>
      <c r="B19" s="11" t="s">
        <v>108</v>
      </c>
      <c r="C19" s="12" t="s">
        <v>112</v>
      </c>
      <c r="D19" s="13" t="s">
        <v>113</v>
      </c>
      <c r="E19" s="14" t="s">
        <v>114</v>
      </c>
      <c r="F19" s="14">
        <v>4</v>
      </c>
      <c r="G19" s="14">
        <v>2</v>
      </c>
      <c r="H19" s="15">
        <f t="shared" si="2"/>
        <v>8</v>
      </c>
      <c r="I19" s="14" t="str">
        <f t="shared" si="3"/>
        <v>ORTA</v>
      </c>
      <c r="J19" s="14" t="s">
        <v>115</v>
      </c>
      <c r="K19" s="16" t="s">
        <v>116</v>
      </c>
      <c r="L19" s="11"/>
      <c r="M19" s="17"/>
      <c r="N19" s="17"/>
      <c r="O19" s="18"/>
      <c r="P19" s="14"/>
      <c r="Q19" s="14"/>
      <c r="R19" s="15">
        <f t="shared" si="0"/>
        <v>0</v>
      </c>
      <c r="S19" s="14" t="str">
        <f t="shared" si="1"/>
        <v>DÜŞÜK</v>
      </c>
      <c r="T19" s="14"/>
    </row>
    <row r="20" spans="1:20" ht="79.5" customHeight="1" x14ac:dyDescent="0.25">
      <c r="A20" s="3">
        <v>15</v>
      </c>
      <c r="B20" s="11" t="s">
        <v>117</v>
      </c>
      <c r="C20" s="12" t="s">
        <v>118</v>
      </c>
      <c r="D20" s="13" t="s">
        <v>119</v>
      </c>
      <c r="E20" s="14" t="s">
        <v>120</v>
      </c>
      <c r="F20" s="14">
        <v>3</v>
      </c>
      <c r="G20" s="14">
        <v>1</v>
      </c>
      <c r="H20" s="15">
        <f t="shared" si="2"/>
        <v>3</v>
      </c>
      <c r="I20" s="14" t="str">
        <f t="shared" si="3"/>
        <v>DÜŞÜK</v>
      </c>
      <c r="J20" s="14" t="s">
        <v>24</v>
      </c>
      <c r="K20" s="16"/>
      <c r="L20" s="11"/>
      <c r="M20" s="17"/>
      <c r="N20" s="17"/>
      <c r="O20" s="18"/>
      <c r="P20" s="14"/>
      <c r="Q20" s="14"/>
      <c r="R20" s="15">
        <f t="shared" si="0"/>
        <v>0</v>
      </c>
      <c r="S20" s="14" t="str">
        <f t="shared" si="1"/>
        <v>DÜŞÜK</v>
      </c>
      <c r="T20" s="14"/>
    </row>
    <row r="21" spans="1:20" ht="79.5" customHeight="1" x14ac:dyDescent="0.25">
      <c r="A21" s="3">
        <v>16</v>
      </c>
      <c r="B21" s="11" t="s">
        <v>121</v>
      </c>
      <c r="C21" s="12" t="s">
        <v>122</v>
      </c>
      <c r="D21" s="13" t="s">
        <v>123</v>
      </c>
      <c r="E21" s="14" t="s">
        <v>124</v>
      </c>
      <c r="F21" s="14">
        <v>2</v>
      </c>
      <c r="G21" s="14">
        <v>3</v>
      </c>
      <c r="H21" s="15">
        <f t="shared" si="2"/>
        <v>6</v>
      </c>
      <c r="I21" s="14" t="str">
        <f t="shared" si="3"/>
        <v>DÜŞÜK</v>
      </c>
      <c r="J21" s="14" t="s">
        <v>24</v>
      </c>
      <c r="K21" s="16"/>
      <c r="L21" s="11"/>
      <c r="M21" s="17"/>
      <c r="N21" s="17"/>
      <c r="O21" s="18"/>
      <c r="P21" s="14"/>
      <c r="Q21" s="14"/>
      <c r="R21" s="15">
        <f t="shared" si="0"/>
        <v>0</v>
      </c>
      <c r="S21" s="14" t="str">
        <f t="shared" si="1"/>
        <v>DÜŞÜK</v>
      </c>
      <c r="T21" s="14"/>
    </row>
    <row r="22" spans="1:20" x14ac:dyDescent="0.25">
      <c r="A22" s="1"/>
      <c r="B22" s="41"/>
      <c r="C22" s="41"/>
      <c r="D22" s="41"/>
      <c r="E22" s="41"/>
      <c r="F22" s="41"/>
      <c r="G22" s="41"/>
      <c r="H22" s="41"/>
      <c r="I22" s="1"/>
      <c r="J22" s="2"/>
      <c r="K22" s="2"/>
      <c r="L22" s="2"/>
      <c r="M22" s="2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</row>
  </sheetData>
  <mergeCells count="8">
    <mergeCell ref="B22:H22"/>
    <mergeCell ref="A1:R2"/>
    <mergeCell ref="A3:A5"/>
    <mergeCell ref="B3:B5"/>
    <mergeCell ref="C3:C4"/>
    <mergeCell ref="D3:J4"/>
    <mergeCell ref="K3:O4"/>
    <mergeCell ref="P3:T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3A6E2-92E2-490B-B712-446BBA459CE0}">
  <dimension ref="A1:T49"/>
  <sheetViews>
    <sheetView tabSelected="1" topLeftCell="D43" zoomScale="90" zoomScaleNormal="90" workbookViewId="0">
      <selection activeCell="K48" sqref="K48"/>
    </sheetView>
  </sheetViews>
  <sheetFormatPr defaultRowHeight="15" x14ac:dyDescent="0.25"/>
  <cols>
    <col min="1" max="1" width="5.85546875" customWidth="1"/>
    <col min="2" max="2" width="15.42578125" customWidth="1"/>
    <col min="3" max="3" width="38.28515625" customWidth="1"/>
    <col min="4" max="4" width="37.85546875" customWidth="1"/>
    <col min="5" max="5" width="18.28515625" customWidth="1"/>
    <col min="6" max="6" width="7.28515625" customWidth="1"/>
    <col min="7" max="7" width="8.42578125" bestFit="1" customWidth="1"/>
    <col min="8" max="8" width="7.28515625" customWidth="1"/>
    <col min="9" max="9" width="14.42578125" customWidth="1"/>
    <col min="10" max="10" width="13.28515625" customWidth="1"/>
    <col min="11" max="11" width="25" customWidth="1"/>
    <col min="12" max="12" width="11.28515625" bestFit="1" customWidth="1"/>
    <col min="13" max="13" width="16.7109375" customWidth="1"/>
    <col min="15" max="15" width="20" customWidth="1"/>
  </cols>
  <sheetData>
    <row r="1" spans="1:20" x14ac:dyDescent="0.25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0" ht="48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0" ht="18" customHeight="1" x14ac:dyDescent="0.25">
      <c r="A3" s="48" t="s">
        <v>1</v>
      </c>
      <c r="B3" s="49" t="s">
        <v>2</v>
      </c>
      <c r="C3" s="42" t="s">
        <v>317</v>
      </c>
      <c r="D3" s="43" t="s">
        <v>3</v>
      </c>
      <c r="E3" s="43"/>
      <c r="F3" s="43"/>
      <c r="G3" s="43"/>
      <c r="H3" s="43"/>
      <c r="I3" s="43"/>
      <c r="J3" s="44"/>
      <c r="K3" s="47" t="s">
        <v>4</v>
      </c>
      <c r="L3" s="47"/>
      <c r="M3" s="47"/>
      <c r="N3" s="47"/>
      <c r="O3" s="47"/>
      <c r="P3" s="35" t="s">
        <v>5</v>
      </c>
      <c r="Q3" s="36"/>
      <c r="R3" s="36"/>
      <c r="S3" s="36"/>
      <c r="T3" s="37"/>
    </row>
    <row r="4" spans="1:20" ht="28.5" customHeight="1" x14ac:dyDescent="0.25">
      <c r="A4" s="48"/>
      <c r="B4" s="50"/>
      <c r="C4" s="42"/>
      <c r="D4" s="45"/>
      <c r="E4" s="45"/>
      <c r="F4" s="45"/>
      <c r="G4" s="45"/>
      <c r="H4" s="45"/>
      <c r="I4" s="45"/>
      <c r="J4" s="46"/>
      <c r="K4" s="47"/>
      <c r="L4" s="47"/>
      <c r="M4" s="47"/>
      <c r="N4" s="47"/>
      <c r="O4" s="47"/>
      <c r="P4" s="38"/>
      <c r="Q4" s="39"/>
      <c r="R4" s="39"/>
      <c r="S4" s="39"/>
      <c r="T4" s="40"/>
    </row>
    <row r="5" spans="1:20" ht="30" x14ac:dyDescent="0.25">
      <c r="A5" s="48"/>
      <c r="B5" s="51"/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9" t="s">
        <v>9</v>
      </c>
      <c r="Q5" s="9" t="s">
        <v>10</v>
      </c>
      <c r="R5" s="9" t="s">
        <v>11</v>
      </c>
      <c r="S5" s="10" t="s">
        <v>19</v>
      </c>
      <c r="T5" s="9" t="s">
        <v>13</v>
      </c>
    </row>
    <row r="6" spans="1:20" s="4" customFormat="1" ht="79.5" customHeight="1" x14ac:dyDescent="0.25">
      <c r="A6" s="3">
        <v>1</v>
      </c>
      <c r="B6" s="19" t="s">
        <v>126</v>
      </c>
      <c r="C6" s="20" t="s">
        <v>127</v>
      </c>
      <c r="D6" s="21" t="s">
        <v>128</v>
      </c>
      <c r="E6" s="22" t="s">
        <v>129</v>
      </c>
      <c r="F6" s="22">
        <v>3</v>
      </c>
      <c r="G6" s="22">
        <v>2</v>
      </c>
      <c r="H6" s="23">
        <f t="shared" ref="H6:H30" si="0">F6*G6</f>
        <v>6</v>
      </c>
      <c r="I6" s="22" t="str">
        <f>IF(H6&lt;7,"DÜŞÜK",(IF(H6&lt;13,"ORTA",(IF(H6&lt;26,"YÜKSEK")))))</f>
        <v>DÜŞÜK</v>
      </c>
      <c r="J6" s="22" t="s">
        <v>24</v>
      </c>
      <c r="K6" s="24"/>
      <c r="L6" s="19"/>
      <c r="M6" s="25"/>
      <c r="N6" s="25"/>
      <c r="O6" s="26"/>
      <c r="P6" s="22"/>
      <c r="Q6" s="22"/>
      <c r="R6" s="23">
        <f>P6*Q6</f>
        <v>0</v>
      </c>
      <c r="S6" s="22" t="str">
        <f>IF(R6&lt;7,"DÜŞÜK",(IF(R6&lt;13,"ORTA",(IF(R6&lt;26,"YÜKSEK")))))</f>
        <v>DÜŞÜK</v>
      </c>
      <c r="T6" s="22"/>
    </row>
    <row r="7" spans="1:20" s="4" customFormat="1" ht="111.75" customHeight="1" x14ac:dyDescent="0.25">
      <c r="A7" s="3">
        <v>2</v>
      </c>
      <c r="B7" s="19" t="s">
        <v>126</v>
      </c>
      <c r="C7" s="20" t="s">
        <v>130</v>
      </c>
      <c r="D7" s="21" t="s">
        <v>131</v>
      </c>
      <c r="E7" s="22" t="s">
        <v>132</v>
      </c>
      <c r="F7" s="22">
        <v>3</v>
      </c>
      <c r="G7" s="22">
        <v>2</v>
      </c>
      <c r="H7" s="23">
        <f t="shared" si="0"/>
        <v>6</v>
      </c>
      <c r="I7" s="22" t="str">
        <f>IF(H7&lt;7,"DÜŞÜK",(IF(H7&lt;13,"ORTA",(IF(H7&lt;26,"YÜKSEK")))))</f>
        <v>DÜŞÜK</v>
      </c>
      <c r="J7" s="22" t="s">
        <v>24</v>
      </c>
      <c r="K7" s="24"/>
      <c r="L7" s="19"/>
      <c r="M7" s="25"/>
      <c r="N7" s="25"/>
      <c r="O7" s="26"/>
      <c r="P7" s="22"/>
      <c r="Q7" s="22"/>
      <c r="R7" s="23">
        <f t="shared" ref="R7:R44" si="1">P7*Q7</f>
        <v>0</v>
      </c>
      <c r="S7" s="22" t="str">
        <f t="shared" ref="S7:S44" si="2">IF(R7&lt;7,"DÜŞÜK",(IF(R7&lt;13,"ORTA",(IF(R7&lt;26,"YÜKSEK")))))</f>
        <v>DÜŞÜK</v>
      </c>
      <c r="T7" s="22"/>
    </row>
    <row r="8" spans="1:20" s="4" customFormat="1" ht="79.5" customHeight="1" x14ac:dyDescent="0.25">
      <c r="A8" s="3">
        <v>3</v>
      </c>
      <c r="B8" s="19" t="s">
        <v>126</v>
      </c>
      <c r="C8" s="20" t="s">
        <v>133</v>
      </c>
      <c r="D8" s="21" t="s">
        <v>134</v>
      </c>
      <c r="E8" s="22" t="s">
        <v>135</v>
      </c>
      <c r="F8" s="22">
        <v>3</v>
      </c>
      <c r="G8" s="22">
        <v>2</v>
      </c>
      <c r="H8" s="23">
        <f t="shared" si="0"/>
        <v>6</v>
      </c>
      <c r="I8" s="22" t="str">
        <f>IF(H8&lt;7,"DÜŞÜK",(IF(H8&lt;13,"ORTA",(IF(H8&lt;26,"YÜKSEK")))))</f>
        <v>DÜŞÜK</v>
      </c>
      <c r="J8" s="22" t="s">
        <v>24</v>
      </c>
      <c r="K8" s="24"/>
      <c r="L8" s="19"/>
      <c r="M8" s="25"/>
      <c r="N8" s="25"/>
      <c r="O8" s="26"/>
      <c r="P8" s="22"/>
      <c r="Q8" s="22"/>
      <c r="R8" s="23"/>
      <c r="S8" s="22"/>
      <c r="T8" s="22"/>
    </row>
    <row r="9" spans="1:20" s="4" customFormat="1" ht="79.5" customHeight="1" x14ac:dyDescent="0.25">
      <c r="A9" s="3">
        <v>4</v>
      </c>
      <c r="B9" s="19" t="s">
        <v>136</v>
      </c>
      <c r="C9" s="20" t="s">
        <v>137</v>
      </c>
      <c r="D9" s="21" t="s">
        <v>138</v>
      </c>
      <c r="E9" s="22" t="s">
        <v>139</v>
      </c>
      <c r="F9" s="22">
        <v>3</v>
      </c>
      <c r="G9" s="22">
        <v>1</v>
      </c>
      <c r="H9" s="23">
        <f t="shared" si="0"/>
        <v>3</v>
      </c>
      <c r="I9" s="22" t="str">
        <f t="shared" ref="I9:I44" si="3">IF(H9&lt;7,"DÜŞÜK",(IF(H9&lt;13,"ORTA",(IF(H9&lt;26,"YÜKSEK")))))</f>
        <v>DÜŞÜK</v>
      </c>
      <c r="J9" s="22" t="s">
        <v>24</v>
      </c>
      <c r="K9" s="24"/>
      <c r="L9" s="19"/>
      <c r="M9" s="25"/>
      <c r="N9" s="25"/>
      <c r="O9" s="26"/>
      <c r="P9" s="22"/>
      <c r="Q9" s="22"/>
      <c r="R9" s="23">
        <f t="shared" si="1"/>
        <v>0</v>
      </c>
      <c r="S9" s="22" t="str">
        <f t="shared" si="2"/>
        <v>DÜŞÜK</v>
      </c>
      <c r="T9" s="22"/>
    </row>
    <row r="10" spans="1:20" s="4" customFormat="1" ht="79.5" customHeight="1" x14ac:dyDescent="0.25">
      <c r="A10" s="3">
        <v>5</v>
      </c>
      <c r="B10" s="19" t="s">
        <v>136</v>
      </c>
      <c r="C10" s="20" t="s">
        <v>140</v>
      </c>
      <c r="D10" s="21" t="s">
        <v>141</v>
      </c>
      <c r="E10" s="22" t="s">
        <v>139</v>
      </c>
      <c r="F10" s="22">
        <v>2</v>
      </c>
      <c r="G10" s="22">
        <v>2</v>
      </c>
      <c r="H10" s="23">
        <f t="shared" si="0"/>
        <v>4</v>
      </c>
      <c r="I10" s="22" t="str">
        <f t="shared" si="3"/>
        <v>DÜŞÜK</v>
      </c>
      <c r="J10" s="22" t="s">
        <v>24</v>
      </c>
      <c r="K10" s="24"/>
      <c r="L10" s="19"/>
      <c r="M10" s="25"/>
      <c r="N10" s="25"/>
      <c r="O10" s="26"/>
      <c r="P10" s="22"/>
      <c r="Q10" s="22"/>
      <c r="R10" s="23">
        <f t="shared" si="1"/>
        <v>0</v>
      </c>
      <c r="S10" s="22" t="str">
        <f t="shared" si="2"/>
        <v>DÜŞÜK</v>
      </c>
      <c r="T10" s="22"/>
    </row>
    <row r="11" spans="1:20" s="4" customFormat="1" ht="79.5" customHeight="1" x14ac:dyDescent="0.25">
      <c r="A11" s="3">
        <v>6</v>
      </c>
      <c r="B11" s="19" t="s">
        <v>136</v>
      </c>
      <c r="C11" s="20" t="s">
        <v>142</v>
      </c>
      <c r="D11" s="21" t="s">
        <v>143</v>
      </c>
      <c r="E11" s="22" t="s">
        <v>144</v>
      </c>
      <c r="F11" s="22">
        <v>2</v>
      </c>
      <c r="G11" s="22">
        <v>2</v>
      </c>
      <c r="H11" s="23">
        <f t="shared" si="0"/>
        <v>4</v>
      </c>
      <c r="I11" s="22" t="str">
        <f t="shared" si="3"/>
        <v>DÜŞÜK</v>
      </c>
      <c r="J11" s="22" t="s">
        <v>115</v>
      </c>
      <c r="K11" s="24"/>
      <c r="L11" s="19"/>
      <c r="M11" s="25"/>
      <c r="N11" s="25"/>
      <c r="O11" s="26"/>
      <c r="P11" s="22"/>
      <c r="Q11" s="22"/>
      <c r="R11" s="23">
        <f t="shared" si="1"/>
        <v>0</v>
      </c>
      <c r="S11" s="22" t="str">
        <f t="shared" si="2"/>
        <v>DÜŞÜK</v>
      </c>
      <c r="T11" s="22"/>
    </row>
    <row r="12" spans="1:20" s="4" customFormat="1" ht="79.5" customHeight="1" x14ac:dyDescent="0.25">
      <c r="A12" s="3">
        <v>7</v>
      </c>
      <c r="B12" s="19" t="s">
        <v>20</v>
      </c>
      <c r="C12" s="20" t="s">
        <v>145</v>
      </c>
      <c r="D12" s="21" t="s">
        <v>31</v>
      </c>
      <c r="E12" s="22" t="s">
        <v>146</v>
      </c>
      <c r="F12" s="22">
        <v>2</v>
      </c>
      <c r="G12" s="22">
        <v>3</v>
      </c>
      <c r="H12" s="23">
        <f t="shared" si="0"/>
        <v>6</v>
      </c>
      <c r="I12" s="22" t="str">
        <f t="shared" si="3"/>
        <v>DÜŞÜK</v>
      </c>
      <c r="J12" s="22" t="s">
        <v>24</v>
      </c>
      <c r="K12" s="24"/>
      <c r="L12" s="19"/>
      <c r="M12" s="25"/>
      <c r="N12" s="25"/>
      <c r="O12" s="26"/>
      <c r="P12" s="22"/>
      <c r="Q12" s="22"/>
      <c r="R12" s="23">
        <f t="shared" si="1"/>
        <v>0</v>
      </c>
      <c r="S12" s="22" t="str">
        <f t="shared" si="2"/>
        <v>DÜŞÜK</v>
      </c>
      <c r="T12" s="22"/>
    </row>
    <row r="13" spans="1:20" s="4" customFormat="1" ht="79.5" customHeight="1" x14ac:dyDescent="0.25">
      <c r="A13" s="3">
        <v>8</v>
      </c>
      <c r="B13" s="19" t="s">
        <v>147</v>
      </c>
      <c r="C13" s="20" t="s">
        <v>148</v>
      </c>
      <c r="D13" s="21" t="s">
        <v>149</v>
      </c>
      <c r="E13" s="22" t="s">
        <v>150</v>
      </c>
      <c r="F13" s="22">
        <v>3</v>
      </c>
      <c r="G13" s="22">
        <v>1</v>
      </c>
      <c r="H13" s="23">
        <f t="shared" si="0"/>
        <v>3</v>
      </c>
      <c r="I13" s="22" t="str">
        <f t="shared" si="3"/>
        <v>DÜŞÜK</v>
      </c>
      <c r="J13" s="22" t="s">
        <v>24</v>
      </c>
      <c r="K13" s="24"/>
      <c r="L13" s="19"/>
      <c r="M13" s="25"/>
      <c r="N13" s="25"/>
      <c r="O13" s="26"/>
      <c r="P13" s="22"/>
      <c r="Q13" s="22"/>
      <c r="R13" s="23">
        <f t="shared" si="1"/>
        <v>0</v>
      </c>
      <c r="S13" s="22" t="str">
        <f t="shared" si="2"/>
        <v>DÜŞÜK</v>
      </c>
      <c r="T13" s="22"/>
    </row>
    <row r="14" spans="1:20" s="4" customFormat="1" ht="79.5" customHeight="1" x14ac:dyDescent="0.25">
      <c r="A14" s="3">
        <v>9</v>
      </c>
      <c r="B14" s="19" t="s">
        <v>151</v>
      </c>
      <c r="C14" s="20" t="s">
        <v>152</v>
      </c>
      <c r="D14" s="21" t="s">
        <v>153</v>
      </c>
      <c r="E14" s="22" t="s">
        <v>154</v>
      </c>
      <c r="F14" s="22">
        <v>1</v>
      </c>
      <c r="G14" s="22">
        <v>3</v>
      </c>
      <c r="H14" s="23">
        <f t="shared" si="0"/>
        <v>3</v>
      </c>
      <c r="I14" s="22" t="str">
        <f t="shared" si="3"/>
        <v>DÜŞÜK</v>
      </c>
      <c r="J14" s="22" t="s">
        <v>24</v>
      </c>
      <c r="K14" s="24"/>
      <c r="L14" s="19"/>
      <c r="M14" s="25"/>
      <c r="N14" s="25"/>
      <c r="O14" s="26"/>
      <c r="P14" s="22"/>
      <c r="Q14" s="22"/>
      <c r="R14" s="23">
        <f t="shared" si="1"/>
        <v>0</v>
      </c>
      <c r="S14" s="22" t="str">
        <f t="shared" si="2"/>
        <v>DÜŞÜK</v>
      </c>
      <c r="T14" s="22"/>
    </row>
    <row r="15" spans="1:20" s="4" customFormat="1" ht="79.5" customHeight="1" x14ac:dyDescent="0.25">
      <c r="A15" s="3">
        <v>10</v>
      </c>
      <c r="B15" s="19" t="s">
        <v>151</v>
      </c>
      <c r="C15" s="20" t="s">
        <v>155</v>
      </c>
      <c r="D15" s="21" t="s">
        <v>156</v>
      </c>
      <c r="E15" s="22" t="s">
        <v>157</v>
      </c>
      <c r="F15" s="22">
        <v>2</v>
      </c>
      <c r="G15" s="22">
        <v>2</v>
      </c>
      <c r="H15" s="23">
        <f t="shared" si="0"/>
        <v>4</v>
      </c>
      <c r="I15" s="22" t="str">
        <f t="shared" si="3"/>
        <v>DÜŞÜK</v>
      </c>
      <c r="J15" s="22" t="s">
        <v>24</v>
      </c>
      <c r="K15" s="24"/>
      <c r="L15" s="19"/>
      <c r="M15" s="25"/>
      <c r="N15" s="25"/>
      <c r="O15" s="26"/>
      <c r="P15" s="22"/>
      <c r="Q15" s="22"/>
      <c r="R15" s="23">
        <f t="shared" si="1"/>
        <v>0</v>
      </c>
      <c r="S15" s="22" t="str">
        <f t="shared" si="2"/>
        <v>DÜŞÜK</v>
      </c>
      <c r="T15" s="22"/>
    </row>
    <row r="16" spans="1:20" s="4" customFormat="1" ht="79.5" customHeight="1" x14ac:dyDescent="0.25">
      <c r="A16" s="3">
        <v>11</v>
      </c>
      <c r="B16" s="19" t="s">
        <v>151</v>
      </c>
      <c r="C16" s="20" t="s">
        <v>158</v>
      </c>
      <c r="D16" s="21" t="s">
        <v>159</v>
      </c>
      <c r="E16" s="22" t="s">
        <v>160</v>
      </c>
      <c r="F16" s="22">
        <v>4</v>
      </c>
      <c r="G16" s="22">
        <v>1</v>
      </c>
      <c r="H16" s="23">
        <f t="shared" si="0"/>
        <v>4</v>
      </c>
      <c r="I16" s="22" t="str">
        <f t="shared" si="3"/>
        <v>DÜŞÜK</v>
      </c>
      <c r="J16" s="22" t="s">
        <v>24</v>
      </c>
      <c r="K16" s="24"/>
      <c r="L16" s="19"/>
      <c r="M16" s="25"/>
      <c r="N16" s="25"/>
      <c r="O16" s="26"/>
      <c r="P16" s="22"/>
      <c r="Q16" s="22"/>
      <c r="R16" s="23">
        <f t="shared" si="1"/>
        <v>0</v>
      </c>
      <c r="S16" s="22" t="str">
        <f t="shared" si="2"/>
        <v>DÜŞÜK</v>
      </c>
      <c r="T16" s="22"/>
    </row>
    <row r="17" spans="1:20" s="4" customFormat="1" ht="79.5" customHeight="1" x14ac:dyDescent="0.25">
      <c r="A17" s="3">
        <v>12</v>
      </c>
      <c r="B17" s="19" t="s">
        <v>151</v>
      </c>
      <c r="C17" s="20" t="s">
        <v>161</v>
      </c>
      <c r="D17" s="21" t="s">
        <v>162</v>
      </c>
      <c r="E17" s="22" t="s">
        <v>163</v>
      </c>
      <c r="F17" s="22">
        <v>3</v>
      </c>
      <c r="G17" s="22">
        <v>1</v>
      </c>
      <c r="H17" s="23">
        <f t="shared" si="0"/>
        <v>3</v>
      </c>
      <c r="I17" s="22" t="str">
        <f t="shared" si="3"/>
        <v>DÜŞÜK</v>
      </c>
      <c r="J17" s="22" t="s">
        <v>24</v>
      </c>
      <c r="K17" s="24"/>
      <c r="L17" s="19"/>
      <c r="M17" s="25"/>
      <c r="N17" s="25"/>
      <c r="O17" s="26"/>
      <c r="P17" s="22"/>
      <c r="Q17" s="22"/>
      <c r="R17" s="23">
        <f t="shared" si="1"/>
        <v>0</v>
      </c>
      <c r="S17" s="22" t="str">
        <f t="shared" si="2"/>
        <v>DÜŞÜK</v>
      </c>
      <c r="T17" s="22"/>
    </row>
    <row r="18" spans="1:20" s="4" customFormat="1" ht="79.5" customHeight="1" x14ac:dyDescent="0.25">
      <c r="A18" s="3">
        <v>13</v>
      </c>
      <c r="B18" s="19" t="s">
        <v>67</v>
      </c>
      <c r="C18" s="20" t="s">
        <v>164</v>
      </c>
      <c r="D18" s="21" t="s">
        <v>165</v>
      </c>
      <c r="E18" s="22" t="s">
        <v>166</v>
      </c>
      <c r="F18" s="22">
        <v>3</v>
      </c>
      <c r="G18" s="22">
        <v>1</v>
      </c>
      <c r="H18" s="23">
        <f t="shared" si="0"/>
        <v>3</v>
      </c>
      <c r="I18" s="22" t="str">
        <f t="shared" si="3"/>
        <v>DÜŞÜK</v>
      </c>
      <c r="J18" s="22" t="s">
        <v>24</v>
      </c>
      <c r="K18" s="24"/>
      <c r="L18" s="19"/>
      <c r="M18" s="25"/>
      <c r="N18" s="25"/>
      <c r="O18" s="26"/>
      <c r="P18" s="22"/>
      <c r="Q18" s="22"/>
      <c r="R18" s="23">
        <f t="shared" si="1"/>
        <v>0</v>
      </c>
      <c r="S18" s="22" t="str">
        <f t="shared" si="2"/>
        <v>DÜŞÜK</v>
      </c>
      <c r="T18" s="22"/>
    </row>
    <row r="19" spans="1:20" s="4" customFormat="1" ht="79.5" customHeight="1" x14ac:dyDescent="0.25">
      <c r="A19" s="3">
        <v>14</v>
      </c>
      <c r="B19" s="19" t="s">
        <v>167</v>
      </c>
      <c r="C19" s="20" t="s">
        <v>168</v>
      </c>
      <c r="D19" s="20" t="s">
        <v>169</v>
      </c>
      <c r="E19" s="22" t="s">
        <v>170</v>
      </c>
      <c r="F19" s="22">
        <v>2</v>
      </c>
      <c r="G19" s="22">
        <v>3</v>
      </c>
      <c r="H19" s="23">
        <f t="shared" si="0"/>
        <v>6</v>
      </c>
      <c r="I19" s="22" t="str">
        <f t="shared" si="3"/>
        <v>DÜŞÜK</v>
      </c>
      <c r="J19" s="22" t="s">
        <v>24</v>
      </c>
      <c r="K19" s="24"/>
      <c r="L19" s="19"/>
      <c r="M19" s="25"/>
      <c r="N19" s="25"/>
      <c r="O19" s="26"/>
      <c r="P19" s="22"/>
      <c r="Q19" s="22"/>
      <c r="R19" s="23">
        <f t="shared" si="1"/>
        <v>0</v>
      </c>
      <c r="S19" s="22" t="str">
        <f t="shared" si="2"/>
        <v>DÜŞÜK</v>
      </c>
      <c r="T19" s="22"/>
    </row>
    <row r="20" spans="1:20" s="4" customFormat="1" ht="79.5" customHeight="1" x14ac:dyDescent="0.25">
      <c r="A20" s="3">
        <v>15</v>
      </c>
      <c r="B20" s="19" t="s">
        <v>167</v>
      </c>
      <c r="C20" s="20" t="s">
        <v>171</v>
      </c>
      <c r="D20" s="21" t="s">
        <v>172</v>
      </c>
      <c r="E20" s="22" t="s">
        <v>173</v>
      </c>
      <c r="F20" s="22">
        <v>3</v>
      </c>
      <c r="G20" s="22">
        <v>1</v>
      </c>
      <c r="H20" s="23">
        <f t="shared" si="0"/>
        <v>3</v>
      </c>
      <c r="I20" s="22" t="str">
        <f t="shared" si="3"/>
        <v>DÜŞÜK</v>
      </c>
      <c r="J20" s="22" t="s">
        <v>24</v>
      </c>
      <c r="K20" s="24"/>
      <c r="L20" s="19"/>
      <c r="M20" s="25"/>
      <c r="N20" s="25"/>
      <c r="O20" s="26"/>
      <c r="P20" s="22"/>
      <c r="Q20" s="22"/>
      <c r="R20" s="23">
        <f t="shared" si="1"/>
        <v>0</v>
      </c>
      <c r="S20" s="22" t="str">
        <f t="shared" si="2"/>
        <v>DÜŞÜK</v>
      </c>
      <c r="T20" s="22"/>
    </row>
    <row r="21" spans="1:20" s="4" customFormat="1" ht="79.5" customHeight="1" x14ac:dyDescent="0.25">
      <c r="A21" s="3">
        <v>16</v>
      </c>
      <c r="B21" s="19" t="s">
        <v>167</v>
      </c>
      <c r="C21" s="20" t="s">
        <v>174</v>
      </c>
      <c r="D21" s="21" t="s">
        <v>175</v>
      </c>
      <c r="E21" s="22" t="s">
        <v>176</v>
      </c>
      <c r="F21" s="22">
        <v>3</v>
      </c>
      <c r="G21" s="22">
        <v>1</v>
      </c>
      <c r="H21" s="23">
        <f t="shared" si="0"/>
        <v>3</v>
      </c>
      <c r="I21" s="22" t="str">
        <f t="shared" si="3"/>
        <v>DÜŞÜK</v>
      </c>
      <c r="J21" s="22" t="s">
        <v>24</v>
      </c>
      <c r="K21" s="24"/>
      <c r="L21" s="19"/>
      <c r="M21" s="25"/>
      <c r="N21" s="25"/>
      <c r="O21" s="26"/>
      <c r="P21" s="22"/>
      <c r="Q21" s="22"/>
      <c r="R21" s="23">
        <f t="shared" si="1"/>
        <v>0</v>
      </c>
      <c r="S21" s="22" t="str">
        <f t="shared" si="2"/>
        <v>DÜŞÜK</v>
      </c>
      <c r="T21" s="22"/>
    </row>
    <row r="22" spans="1:20" s="4" customFormat="1" ht="79.5" customHeight="1" x14ac:dyDescent="0.25">
      <c r="A22" s="3">
        <v>17</v>
      </c>
      <c r="B22" s="19" t="s">
        <v>167</v>
      </c>
      <c r="C22" s="20" t="s">
        <v>177</v>
      </c>
      <c r="D22" s="21" t="s">
        <v>178</v>
      </c>
      <c r="E22" s="22" t="s">
        <v>179</v>
      </c>
      <c r="F22" s="22">
        <v>4</v>
      </c>
      <c r="G22" s="22">
        <v>1</v>
      </c>
      <c r="H22" s="23">
        <f t="shared" si="0"/>
        <v>4</v>
      </c>
      <c r="I22" s="22" t="str">
        <f t="shared" si="3"/>
        <v>DÜŞÜK</v>
      </c>
      <c r="J22" s="22" t="s">
        <v>24</v>
      </c>
      <c r="K22" s="24"/>
      <c r="L22" s="19"/>
      <c r="M22" s="25"/>
      <c r="N22" s="25"/>
      <c r="O22" s="26"/>
      <c r="P22" s="22"/>
      <c r="Q22" s="22"/>
      <c r="R22" s="23">
        <f t="shared" si="1"/>
        <v>0</v>
      </c>
      <c r="S22" s="22" t="str">
        <f t="shared" si="2"/>
        <v>DÜŞÜK</v>
      </c>
      <c r="T22" s="22"/>
    </row>
    <row r="23" spans="1:20" s="4" customFormat="1" ht="79.5" customHeight="1" x14ac:dyDescent="0.25">
      <c r="A23" s="3">
        <v>18</v>
      </c>
      <c r="B23" s="19" t="s">
        <v>180</v>
      </c>
      <c r="C23" s="20" t="s">
        <v>181</v>
      </c>
      <c r="D23" s="21" t="s">
        <v>182</v>
      </c>
      <c r="E23" s="22" t="s">
        <v>183</v>
      </c>
      <c r="F23" s="22">
        <v>4</v>
      </c>
      <c r="G23" s="22">
        <v>1</v>
      </c>
      <c r="H23" s="23">
        <f t="shared" si="0"/>
        <v>4</v>
      </c>
      <c r="I23" s="22" t="str">
        <f t="shared" si="3"/>
        <v>DÜŞÜK</v>
      </c>
      <c r="J23" s="22" t="s">
        <v>24</v>
      </c>
      <c r="K23" s="24"/>
      <c r="L23" s="19"/>
      <c r="M23" s="25"/>
      <c r="N23" s="25"/>
      <c r="O23" s="26"/>
      <c r="P23" s="22"/>
      <c r="Q23" s="22"/>
      <c r="R23" s="23">
        <f t="shared" si="1"/>
        <v>0</v>
      </c>
      <c r="S23" s="22" t="str">
        <f t="shared" si="2"/>
        <v>DÜŞÜK</v>
      </c>
      <c r="T23" s="22"/>
    </row>
    <row r="24" spans="1:20" s="4" customFormat="1" ht="79.5" customHeight="1" x14ac:dyDescent="0.25">
      <c r="A24" s="3">
        <v>19</v>
      </c>
      <c r="B24" s="19" t="s">
        <v>180</v>
      </c>
      <c r="C24" s="20" t="s">
        <v>184</v>
      </c>
      <c r="D24" s="21" t="s">
        <v>185</v>
      </c>
      <c r="E24" s="22" t="s">
        <v>186</v>
      </c>
      <c r="F24" s="22">
        <v>4</v>
      </c>
      <c r="G24" s="22">
        <v>1</v>
      </c>
      <c r="H24" s="23">
        <f t="shared" si="0"/>
        <v>4</v>
      </c>
      <c r="I24" s="22" t="str">
        <f t="shared" ref="I24" si="4">IF(H24&lt;7,"DÜŞÜK",(IF(H24&lt;13,"ORTA",(IF(H24&lt;26,"YÜKSEK")))))</f>
        <v>DÜŞÜK</v>
      </c>
      <c r="J24" s="22" t="s">
        <v>24</v>
      </c>
      <c r="K24" s="24"/>
      <c r="L24" s="19"/>
      <c r="M24" s="25"/>
      <c r="N24" s="25"/>
      <c r="O24" s="26"/>
      <c r="P24" s="22"/>
      <c r="Q24" s="22"/>
      <c r="R24" s="23">
        <f t="shared" si="1"/>
        <v>0</v>
      </c>
      <c r="S24" s="22" t="str">
        <f t="shared" si="2"/>
        <v>DÜŞÜK</v>
      </c>
      <c r="T24" s="22"/>
    </row>
    <row r="25" spans="1:20" s="4" customFormat="1" ht="79.5" customHeight="1" x14ac:dyDescent="0.25">
      <c r="A25" s="3">
        <v>20</v>
      </c>
      <c r="B25" s="19" t="s">
        <v>180</v>
      </c>
      <c r="C25" s="20" t="s">
        <v>187</v>
      </c>
      <c r="D25" s="21" t="s">
        <v>188</v>
      </c>
      <c r="E25" s="22" t="s">
        <v>189</v>
      </c>
      <c r="F25" s="22">
        <v>5</v>
      </c>
      <c r="G25" s="22">
        <v>1</v>
      </c>
      <c r="H25" s="23">
        <f t="shared" si="0"/>
        <v>5</v>
      </c>
      <c r="I25" s="22" t="str">
        <f t="shared" si="3"/>
        <v>DÜŞÜK</v>
      </c>
      <c r="J25" s="22" t="s">
        <v>24</v>
      </c>
      <c r="K25" s="24"/>
      <c r="L25" s="19"/>
      <c r="M25" s="25"/>
      <c r="N25" s="25"/>
      <c r="O25" s="26"/>
      <c r="P25" s="22"/>
      <c r="Q25" s="22"/>
      <c r="R25" s="23">
        <f t="shared" si="1"/>
        <v>0</v>
      </c>
      <c r="S25" s="22" t="str">
        <f t="shared" si="2"/>
        <v>DÜŞÜK</v>
      </c>
      <c r="T25" s="22"/>
    </row>
    <row r="26" spans="1:20" s="4" customFormat="1" ht="79.5" customHeight="1" x14ac:dyDescent="0.25">
      <c r="A26" s="3">
        <v>21</v>
      </c>
      <c r="B26" s="19" t="s">
        <v>180</v>
      </c>
      <c r="C26" s="20" t="s">
        <v>190</v>
      </c>
      <c r="D26" s="21" t="s">
        <v>191</v>
      </c>
      <c r="E26" s="22" t="s">
        <v>192</v>
      </c>
      <c r="F26" s="22">
        <v>5</v>
      </c>
      <c r="G26" s="22">
        <v>1</v>
      </c>
      <c r="H26" s="23">
        <f t="shared" si="0"/>
        <v>5</v>
      </c>
      <c r="I26" s="22" t="str">
        <f t="shared" si="3"/>
        <v>DÜŞÜK</v>
      </c>
      <c r="J26" s="22" t="s">
        <v>24</v>
      </c>
      <c r="K26" s="24"/>
      <c r="L26" s="19"/>
      <c r="M26" s="25"/>
      <c r="N26" s="25"/>
      <c r="O26" s="26"/>
      <c r="P26" s="22"/>
      <c r="Q26" s="22"/>
      <c r="R26" s="23">
        <f t="shared" si="1"/>
        <v>0</v>
      </c>
      <c r="S26" s="22" t="str">
        <f t="shared" si="2"/>
        <v>DÜŞÜK</v>
      </c>
      <c r="T26" s="22"/>
    </row>
    <row r="27" spans="1:20" s="4" customFormat="1" ht="79.5" customHeight="1" x14ac:dyDescent="0.25">
      <c r="A27" s="3">
        <v>22</v>
      </c>
      <c r="B27" s="19" t="s">
        <v>180</v>
      </c>
      <c r="C27" s="20" t="s">
        <v>193</v>
      </c>
      <c r="D27" s="21" t="s">
        <v>194</v>
      </c>
      <c r="E27" s="22" t="s">
        <v>195</v>
      </c>
      <c r="F27" s="22">
        <v>5</v>
      </c>
      <c r="G27" s="22">
        <v>1</v>
      </c>
      <c r="H27" s="23">
        <f t="shared" si="0"/>
        <v>5</v>
      </c>
      <c r="I27" s="22" t="str">
        <f t="shared" si="3"/>
        <v>DÜŞÜK</v>
      </c>
      <c r="J27" s="22" t="s">
        <v>24</v>
      </c>
      <c r="K27" s="24"/>
      <c r="L27" s="19"/>
      <c r="M27" s="25"/>
      <c r="N27" s="25"/>
      <c r="O27" s="26"/>
      <c r="P27" s="22"/>
      <c r="Q27" s="22"/>
      <c r="R27" s="23">
        <f t="shared" si="1"/>
        <v>0</v>
      </c>
      <c r="S27" s="22" t="str">
        <f t="shared" si="2"/>
        <v>DÜŞÜK</v>
      </c>
      <c r="T27" s="22"/>
    </row>
    <row r="28" spans="1:20" s="4" customFormat="1" ht="79.5" customHeight="1" x14ac:dyDescent="0.25">
      <c r="A28" s="3">
        <v>23</v>
      </c>
      <c r="B28" s="19" t="s">
        <v>180</v>
      </c>
      <c r="C28" s="20" t="s">
        <v>196</v>
      </c>
      <c r="D28" s="21" t="s">
        <v>197</v>
      </c>
      <c r="E28" s="22" t="s">
        <v>198</v>
      </c>
      <c r="F28" s="22">
        <v>3</v>
      </c>
      <c r="G28" s="22">
        <v>2</v>
      </c>
      <c r="H28" s="23">
        <f t="shared" si="0"/>
        <v>6</v>
      </c>
      <c r="I28" s="22" t="str">
        <f t="shared" si="3"/>
        <v>DÜŞÜK</v>
      </c>
      <c r="J28" s="22" t="s">
        <v>24</v>
      </c>
      <c r="K28" s="24"/>
      <c r="L28" s="19"/>
      <c r="M28" s="25"/>
      <c r="N28" s="25"/>
      <c r="O28" s="26"/>
      <c r="P28" s="22"/>
      <c r="Q28" s="22"/>
      <c r="R28" s="23">
        <f t="shared" si="1"/>
        <v>0</v>
      </c>
      <c r="S28" s="22" t="str">
        <f t="shared" si="2"/>
        <v>DÜŞÜK</v>
      </c>
      <c r="T28" s="22"/>
    </row>
    <row r="29" spans="1:20" s="4" customFormat="1" ht="79.5" customHeight="1" x14ac:dyDescent="0.25">
      <c r="A29" s="3">
        <v>24</v>
      </c>
      <c r="B29" s="19" t="s">
        <v>199</v>
      </c>
      <c r="C29" s="20" t="s">
        <v>200</v>
      </c>
      <c r="D29" s="21" t="s">
        <v>201</v>
      </c>
      <c r="E29" s="22" t="s">
        <v>202</v>
      </c>
      <c r="F29" s="22">
        <v>3</v>
      </c>
      <c r="G29" s="22">
        <v>1</v>
      </c>
      <c r="H29" s="23">
        <f t="shared" si="0"/>
        <v>3</v>
      </c>
      <c r="I29" s="22" t="str">
        <f t="shared" si="3"/>
        <v>DÜŞÜK</v>
      </c>
      <c r="J29" s="22" t="s">
        <v>24</v>
      </c>
      <c r="K29" s="24"/>
      <c r="L29" s="19"/>
      <c r="M29" s="25"/>
      <c r="N29" s="25"/>
      <c r="O29" s="26"/>
      <c r="P29" s="22"/>
      <c r="Q29" s="22"/>
      <c r="R29" s="23">
        <f t="shared" si="1"/>
        <v>0</v>
      </c>
      <c r="S29" s="22" t="str">
        <f t="shared" si="2"/>
        <v>DÜŞÜK</v>
      </c>
      <c r="T29" s="22"/>
    </row>
    <row r="30" spans="1:20" s="4" customFormat="1" ht="79.5" customHeight="1" x14ac:dyDescent="0.25">
      <c r="A30" s="3">
        <v>25</v>
      </c>
      <c r="B30" s="19" t="s">
        <v>203</v>
      </c>
      <c r="C30" s="20" t="s">
        <v>204</v>
      </c>
      <c r="D30" s="21" t="s">
        <v>205</v>
      </c>
      <c r="E30" s="22" t="s">
        <v>206</v>
      </c>
      <c r="F30" s="22">
        <v>4</v>
      </c>
      <c r="G30" s="22">
        <v>1</v>
      </c>
      <c r="H30" s="23">
        <f t="shared" si="0"/>
        <v>4</v>
      </c>
      <c r="I30" s="22" t="str">
        <f t="shared" si="3"/>
        <v>DÜŞÜK</v>
      </c>
      <c r="J30" s="22" t="s">
        <v>24</v>
      </c>
      <c r="K30" s="24"/>
      <c r="L30" s="19"/>
      <c r="M30" s="25"/>
      <c r="N30" s="25"/>
      <c r="O30" s="26"/>
      <c r="P30" s="22"/>
      <c r="Q30" s="22"/>
      <c r="R30" s="23">
        <f t="shared" si="1"/>
        <v>0</v>
      </c>
      <c r="S30" s="22" t="str">
        <f t="shared" si="2"/>
        <v>DÜŞÜK</v>
      </c>
      <c r="T30" s="22"/>
    </row>
    <row r="31" spans="1:20" s="4" customFormat="1" ht="79.5" customHeight="1" x14ac:dyDescent="0.25">
      <c r="A31" s="3">
        <v>26</v>
      </c>
      <c r="B31" s="19" t="s">
        <v>207</v>
      </c>
      <c r="C31" s="20" t="s">
        <v>208</v>
      </c>
      <c r="D31" s="21" t="s">
        <v>209</v>
      </c>
      <c r="E31" s="22" t="s">
        <v>210</v>
      </c>
      <c r="F31" s="22">
        <v>4</v>
      </c>
      <c r="G31" s="22">
        <v>3</v>
      </c>
      <c r="H31" s="23">
        <f t="shared" ref="H31:H33" si="5">F31*G31</f>
        <v>12</v>
      </c>
      <c r="I31" s="22" t="str">
        <f t="shared" si="3"/>
        <v>ORTA</v>
      </c>
      <c r="J31" s="22" t="s">
        <v>29</v>
      </c>
      <c r="K31" s="24" t="s">
        <v>211</v>
      </c>
      <c r="L31" s="19" t="s">
        <v>212</v>
      </c>
      <c r="M31" s="25">
        <v>45230</v>
      </c>
      <c r="N31" s="25" t="s">
        <v>213</v>
      </c>
      <c r="O31" s="26" t="s">
        <v>214</v>
      </c>
      <c r="P31" s="22"/>
      <c r="Q31" s="22"/>
      <c r="R31" s="23">
        <f t="shared" si="1"/>
        <v>0</v>
      </c>
      <c r="S31" s="22" t="str">
        <f t="shared" si="2"/>
        <v>DÜŞÜK</v>
      </c>
      <c r="T31" s="22"/>
    </row>
    <row r="32" spans="1:20" s="4" customFormat="1" ht="79.5" customHeight="1" x14ac:dyDescent="0.25">
      <c r="A32" s="3">
        <v>27</v>
      </c>
      <c r="B32" s="19" t="s">
        <v>207</v>
      </c>
      <c r="C32" s="20" t="s">
        <v>215</v>
      </c>
      <c r="D32" s="21" t="s">
        <v>216</v>
      </c>
      <c r="E32" s="22" t="s">
        <v>210</v>
      </c>
      <c r="F32" s="22">
        <v>4</v>
      </c>
      <c r="G32" s="22">
        <v>3</v>
      </c>
      <c r="H32" s="23">
        <f t="shared" si="5"/>
        <v>12</v>
      </c>
      <c r="I32" s="22" t="str">
        <f t="shared" si="3"/>
        <v>ORTA</v>
      </c>
      <c r="J32" s="22" t="s">
        <v>29</v>
      </c>
      <c r="K32" s="24" t="s">
        <v>217</v>
      </c>
      <c r="L32" s="19" t="s">
        <v>212</v>
      </c>
      <c r="M32" s="25">
        <v>45230</v>
      </c>
      <c r="N32" s="25" t="s">
        <v>213</v>
      </c>
      <c r="O32" s="26" t="s">
        <v>218</v>
      </c>
      <c r="P32" s="22"/>
      <c r="Q32" s="22"/>
      <c r="R32" s="23">
        <f t="shared" si="1"/>
        <v>0</v>
      </c>
      <c r="S32" s="22" t="str">
        <f t="shared" si="2"/>
        <v>DÜŞÜK</v>
      </c>
      <c r="T32" s="22"/>
    </row>
    <row r="33" spans="1:20" s="4" customFormat="1" ht="79.5" customHeight="1" x14ac:dyDescent="0.25">
      <c r="A33" s="3">
        <v>28</v>
      </c>
      <c r="B33" s="19" t="s">
        <v>207</v>
      </c>
      <c r="C33" s="20" t="s">
        <v>219</v>
      </c>
      <c r="D33" s="21" t="s">
        <v>220</v>
      </c>
      <c r="E33" s="22" t="s">
        <v>221</v>
      </c>
      <c r="F33" s="22">
        <v>4</v>
      </c>
      <c r="G33" s="22">
        <v>1</v>
      </c>
      <c r="H33" s="23">
        <f t="shared" si="5"/>
        <v>4</v>
      </c>
      <c r="I33" s="22" t="str">
        <f t="shared" si="3"/>
        <v>DÜŞÜK</v>
      </c>
      <c r="J33" s="22" t="s">
        <v>24</v>
      </c>
      <c r="K33" s="24"/>
      <c r="L33" s="19"/>
      <c r="M33" s="25"/>
      <c r="N33" s="25"/>
      <c r="O33" s="26"/>
      <c r="P33" s="22"/>
      <c r="Q33" s="22"/>
      <c r="R33" s="23">
        <f t="shared" si="1"/>
        <v>0</v>
      </c>
      <c r="S33" s="22" t="str">
        <f t="shared" si="2"/>
        <v>DÜŞÜK</v>
      </c>
      <c r="T33" s="22"/>
    </row>
    <row r="34" spans="1:20" s="4" customFormat="1" ht="88.5" customHeight="1" x14ac:dyDescent="0.25">
      <c r="A34" s="3">
        <v>29</v>
      </c>
      <c r="B34" s="19" t="s">
        <v>222</v>
      </c>
      <c r="C34" s="20" t="s">
        <v>223</v>
      </c>
      <c r="D34" s="21" t="s">
        <v>224</v>
      </c>
      <c r="E34" s="22" t="s">
        <v>225</v>
      </c>
      <c r="F34" s="22">
        <v>4</v>
      </c>
      <c r="G34" s="22">
        <v>3</v>
      </c>
      <c r="H34" s="23">
        <f t="shared" ref="H34:H47" si="6">F34*G34</f>
        <v>12</v>
      </c>
      <c r="I34" s="22" t="str">
        <f t="shared" si="3"/>
        <v>ORTA</v>
      </c>
      <c r="J34" s="22" t="s">
        <v>115</v>
      </c>
      <c r="K34" s="24" t="s">
        <v>226</v>
      </c>
      <c r="L34" s="19"/>
      <c r="M34" s="25"/>
      <c r="N34" s="25"/>
      <c r="O34" s="26"/>
      <c r="P34" s="22"/>
      <c r="Q34" s="22"/>
      <c r="R34" s="23">
        <f t="shared" si="1"/>
        <v>0</v>
      </c>
      <c r="S34" s="22" t="str">
        <f t="shared" si="2"/>
        <v>DÜŞÜK</v>
      </c>
      <c r="T34" s="22"/>
    </row>
    <row r="35" spans="1:20" s="4" customFormat="1" ht="79.5" customHeight="1" x14ac:dyDescent="0.25">
      <c r="A35" s="3">
        <v>30</v>
      </c>
      <c r="B35" s="19" t="s">
        <v>222</v>
      </c>
      <c r="C35" s="20" t="s">
        <v>227</v>
      </c>
      <c r="D35" s="21" t="s">
        <v>228</v>
      </c>
      <c r="E35" s="22" t="s">
        <v>229</v>
      </c>
      <c r="F35" s="22">
        <v>3</v>
      </c>
      <c r="G35" s="22">
        <v>2</v>
      </c>
      <c r="H35" s="23">
        <f t="shared" si="6"/>
        <v>6</v>
      </c>
      <c r="I35" s="22" t="str">
        <f t="shared" si="3"/>
        <v>DÜŞÜK</v>
      </c>
      <c r="J35" s="22" t="s">
        <v>24</v>
      </c>
      <c r="K35" s="24"/>
      <c r="L35" s="19"/>
      <c r="M35" s="25"/>
      <c r="N35" s="25"/>
      <c r="O35" s="26"/>
      <c r="P35" s="22"/>
      <c r="Q35" s="22"/>
      <c r="R35" s="23">
        <f t="shared" si="1"/>
        <v>0</v>
      </c>
      <c r="S35" s="22" t="str">
        <f t="shared" si="2"/>
        <v>DÜŞÜK</v>
      </c>
      <c r="T35" s="22"/>
    </row>
    <row r="36" spans="1:20" s="4" customFormat="1" ht="79.5" customHeight="1" x14ac:dyDescent="0.25">
      <c r="A36" s="3">
        <v>31</v>
      </c>
      <c r="B36" s="19" t="s">
        <v>222</v>
      </c>
      <c r="C36" s="20" t="s">
        <v>230</v>
      </c>
      <c r="D36" s="21" t="s">
        <v>231</v>
      </c>
      <c r="E36" s="22" t="s">
        <v>232</v>
      </c>
      <c r="F36" s="22">
        <v>4</v>
      </c>
      <c r="G36" s="22">
        <v>1</v>
      </c>
      <c r="H36" s="23">
        <f t="shared" si="6"/>
        <v>4</v>
      </c>
      <c r="I36" s="22" t="str">
        <f t="shared" si="3"/>
        <v>DÜŞÜK</v>
      </c>
      <c r="J36" s="22" t="s">
        <v>24</v>
      </c>
      <c r="K36" s="24"/>
      <c r="L36" s="19"/>
      <c r="M36" s="25"/>
      <c r="N36" s="25"/>
      <c r="O36" s="26"/>
      <c r="P36" s="22"/>
      <c r="Q36" s="22"/>
      <c r="R36" s="23">
        <f t="shared" si="1"/>
        <v>0</v>
      </c>
      <c r="S36" s="22" t="str">
        <f t="shared" si="2"/>
        <v>DÜŞÜK</v>
      </c>
      <c r="T36" s="22"/>
    </row>
    <row r="37" spans="1:20" s="4" customFormat="1" ht="79.5" customHeight="1" x14ac:dyDescent="0.25">
      <c r="A37" s="3">
        <v>32</v>
      </c>
      <c r="B37" s="19" t="s">
        <v>45</v>
      </c>
      <c r="C37" s="20" t="s">
        <v>233</v>
      </c>
      <c r="D37" s="21" t="s">
        <v>234</v>
      </c>
      <c r="E37" s="22" t="s">
        <v>235</v>
      </c>
      <c r="F37" s="22">
        <v>4</v>
      </c>
      <c r="G37" s="22">
        <v>1</v>
      </c>
      <c r="H37" s="23">
        <f t="shared" si="6"/>
        <v>4</v>
      </c>
      <c r="I37" s="22" t="str">
        <f t="shared" si="3"/>
        <v>DÜŞÜK</v>
      </c>
      <c r="J37" s="22" t="s">
        <v>24</v>
      </c>
      <c r="K37" s="24"/>
      <c r="L37" s="19"/>
      <c r="M37" s="25"/>
      <c r="N37" s="25"/>
      <c r="O37" s="26"/>
      <c r="P37" s="22"/>
      <c r="Q37" s="22"/>
      <c r="R37" s="23">
        <f t="shared" si="1"/>
        <v>0</v>
      </c>
      <c r="S37" s="22" t="str">
        <f t="shared" si="2"/>
        <v>DÜŞÜK</v>
      </c>
      <c r="T37" s="22"/>
    </row>
    <row r="38" spans="1:20" s="4" customFormat="1" ht="79.5" customHeight="1" x14ac:dyDescent="0.25">
      <c r="A38" s="3">
        <v>33</v>
      </c>
      <c r="B38" s="19" t="s">
        <v>236</v>
      </c>
      <c r="C38" s="20" t="s">
        <v>237</v>
      </c>
      <c r="D38" s="21" t="s">
        <v>238</v>
      </c>
      <c r="E38" s="22" t="s">
        <v>239</v>
      </c>
      <c r="F38" s="22">
        <v>3</v>
      </c>
      <c r="G38" s="22">
        <v>2</v>
      </c>
      <c r="H38" s="23">
        <f t="shared" si="6"/>
        <v>6</v>
      </c>
      <c r="I38" s="22" t="str">
        <f t="shared" si="3"/>
        <v>DÜŞÜK</v>
      </c>
      <c r="J38" s="22" t="s">
        <v>24</v>
      </c>
      <c r="K38" s="24"/>
      <c r="L38" s="19"/>
      <c r="M38" s="25"/>
      <c r="N38" s="25"/>
      <c r="O38" s="26"/>
      <c r="P38" s="22"/>
      <c r="Q38" s="22"/>
      <c r="R38" s="23">
        <f t="shared" si="1"/>
        <v>0</v>
      </c>
      <c r="S38" s="22" t="str">
        <f t="shared" si="2"/>
        <v>DÜŞÜK</v>
      </c>
      <c r="T38" s="22"/>
    </row>
    <row r="39" spans="1:20" s="4" customFormat="1" ht="79.5" customHeight="1" x14ac:dyDescent="0.25">
      <c r="A39" s="3">
        <v>34</v>
      </c>
      <c r="B39" s="19" t="s">
        <v>236</v>
      </c>
      <c r="C39" s="20" t="s">
        <v>240</v>
      </c>
      <c r="D39" s="21" t="s">
        <v>241</v>
      </c>
      <c r="E39" s="22" t="s">
        <v>242</v>
      </c>
      <c r="F39" s="22">
        <v>3</v>
      </c>
      <c r="G39" s="22">
        <v>2</v>
      </c>
      <c r="H39" s="23">
        <f t="shared" si="6"/>
        <v>6</v>
      </c>
      <c r="I39" s="22" t="str">
        <f t="shared" si="3"/>
        <v>DÜŞÜK</v>
      </c>
      <c r="J39" s="22" t="s">
        <v>24</v>
      </c>
      <c r="K39" s="24"/>
      <c r="L39" s="19"/>
      <c r="M39" s="25"/>
      <c r="N39" s="25"/>
      <c r="O39" s="26"/>
      <c r="P39" s="22"/>
      <c r="Q39" s="22"/>
      <c r="R39" s="23">
        <f t="shared" si="1"/>
        <v>0</v>
      </c>
      <c r="S39" s="22" t="str">
        <f t="shared" si="2"/>
        <v>DÜŞÜK</v>
      </c>
      <c r="T39" s="22"/>
    </row>
    <row r="40" spans="1:20" s="4" customFormat="1" ht="79.5" customHeight="1" x14ac:dyDescent="0.25">
      <c r="A40" s="3">
        <v>35</v>
      </c>
      <c r="B40" s="19" t="s">
        <v>243</v>
      </c>
      <c r="C40" s="20" t="s">
        <v>244</v>
      </c>
      <c r="D40" s="21" t="s">
        <v>245</v>
      </c>
      <c r="E40" s="22" t="s">
        <v>246</v>
      </c>
      <c r="F40" s="22">
        <v>4</v>
      </c>
      <c r="G40" s="22">
        <v>3</v>
      </c>
      <c r="H40" s="23">
        <f t="shared" si="6"/>
        <v>12</v>
      </c>
      <c r="I40" s="22" t="str">
        <f t="shared" si="3"/>
        <v>ORTA</v>
      </c>
      <c r="J40" s="22" t="s">
        <v>115</v>
      </c>
      <c r="K40" s="24" t="s">
        <v>247</v>
      </c>
      <c r="L40" s="19"/>
      <c r="M40" s="25"/>
      <c r="N40" s="25"/>
      <c r="O40" s="26"/>
      <c r="P40" s="22"/>
      <c r="Q40" s="22"/>
      <c r="R40" s="23">
        <f t="shared" si="1"/>
        <v>0</v>
      </c>
      <c r="S40" s="22" t="str">
        <f t="shared" si="2"/>
        <v>DÜŞÜK</v>
      </c>
      <c r="T40" s="22"/>
    </row>
    <row r="41" spans="1:20" s="4" customFormat="1" ht="79.5" customHeight="1" x14ac:dyDescent="0.25">
      <c r="A41" s="3">
        <v>36</v>
      </c>
      <c r="B41" s="19" t="s">
        <v>248</v>
      </c>
      <c r="C41" s="20" t="s">
        <v>249</v>
      </c>
      <c r="D41" s="21" t="s">
        <v>250</v>
      </c>
      <c r="E41" s="22" t="s">
        <v>251</v>
      </c>
      <c r="F41" s="22">
        <v>3</v>
      </c>
      <c r="G41" s="22">
        <v>2</v>
      </c>
      <c r="H41" s="23">
        <f t="shared" si="6"/>
        <v>6</v>
      </c>
      <c r="I41" s="22" t="str">
        <f t="shared" si="3"/>
        <v>DÜŞÜK</v>
      </c>
      <c r="J41" s="22" t="s">
        <v>24</v>
      </c>
      <c r="K41" s="24"/>
      <c r="L41" s="19"/>
      <c r="M41" s="25"/>
      <c r="N41" s="25"/>
      <c r="O41" s="27"/>
      <c r="P41" s="28"/>
      <c r="Q41" s="28"/>
      <c r="R41" s="23">
        <f t="shared" si="1"/>
        <v>0</v>
      </c>
      <c r="S41" s="22" t="str">
        <f t="shared" si="2"/>
        <v>DÜŞÜK</v>
      </c>
      <c r="T41" s="22"/>
    </row>
    <row r="42" spans="1:20" s="4" customFormat="1" ht="79.5" customHeight="1" x14ac:dyDescent="0.25">
      <c r="A42" s="3">
        <v>37</v>
      </c>
      <c r="B42" s="22" t="s">
        <v>252</v>
      </c>
      <c r="C42" s="20" t="s">
        <v>253</v>
      </c>
      <c r="D42" s="21" t="s">
        <v>254</v>
      </c>
      <c r="E42" s="22" t="s">
        <v>255</v>
      </c>
      <c r="F42" s="22">
        <v>2</v>
      </c>
      <c r="G42" s="22">
        <v>3</v>
      </c>
      <c r="H42" s="23">
        <f t="shared" si="6"/>
        <v>6</v>
      </c>
      <c r="I42" s="22" t="str">
        <f t="shared" si="3"/>
        <v>DÜŞÜK</v>
      </c>
      <c r="J42" s="22" t="s">
        <v>24</v>
      </c>
      <c r="K42" s="24"/>
      <c r="L42" s="22"/>
      <c r="M42" s="25"/>
      <c r="N42" s="29"/>
      <c r="O42" s="21"/>
      <c r="P42" s="27"/>
      <c r="Q42" s="30"/>
      <c r="R42" s="23">
        <f t="shared" si="1"/>
        <v>0</v>
      </c>
      <c r="S42" s="22" t="str">
        <f t="shared" si="2"/>
        <v>DÜŞÜK</v>
      </c>
      <c r="T42" s="22"/>
    </row>
    <row r="43" spans="1:20" s="4" customFormat="1" ht="79.5" customHeight="1" x14ac:dyDescent="0.25">
      <c r="A43" s="3">
        <v>38</v>
      </c>
      <c r="B43" s="22" t="s">
        <v>252</v>
      </c>
      <c r="C43" s="31" t="s">
        <v>256</v>
      </c>
      <c r="D43" s="21" t="s">
        <v>257</v>
      </c>
      <c r="E43" s="22" t="s">
        <v>258</v>
      </c>
      <c r="F43" s="22">
        <v>2</v>
      </c>
      <c r="G43" s="22">
        <v>3</v>
      </c>
      <c r="H43" s="23">
        <f t="shared" si="6"/>
        <v>6</v>
      </c>
      <c r="I43" s="22" t="str">
        <f t="shared" si="3"/>
        <v>DÜŞÜK</v>
      </c>
      <c r="J43" s="22" t="s">
        <v>24</v>
      </c>
      <c r="K43" s="24"/>
      <c r="L43" s="22"/>
      <c r="M43" s="25"/>
      <c r="N43" s="29"/>
      <c r="O43" s="21"/>
      <c r="P43" s="22"/>
      <c r="Q43" s="22"/>
      <c r="R43" s="23">
        <f t="shared" si="1"/>
        <v>0</v>
      </c>
      <c r="S43" s="22" t="str">
        <f t="shared" si="2"/>
        <v>DÜŞÜK</v>
      </c>
      <c r="T43" s="22"/>
    </row>
    <row r="44" spans="1:20" s="4" customFormat="1" ht="75" customHeight="1" x14ac:dyDescent="0.25">
      <c r="A44" s="3">
        <v>39</v>
      </c>
      <c r="B44" s="22" t="s">
        <v>252</v>
      </c>
      <c r="C44" s="31" t="s">
        <v>259</v>
      </c>
      <c r="D44" s="21" t="s">
        <v>260</v>
      </c>
      <c r="E44" s="22" t="s">
        <v>261</v>
      </c>
      <c r="F44" s="22">
        <v>2</v>
      </c>
      <c r="G44" s="22">
        <v>3</v>
      </c>
      <c r="H44" s="23">
        <f t="shared" si="6"/>
        <v>6</v>
      </c>
      <c r="I44" s="22" t="str">
        <f t="shared" si="3"/>
        <v>DÜŞÜK</v>
      </c>
      <c r="J44" s="22" t="s">
        <v>24</v>
      </c>
      <c r="K44" s="24"/>
      <c r="L44" s="22"/>
      <c r="M44" s="25"/>
      <c r="N44" s="29"/>
      <c r="O44" s="21"/>
      <c r="P44" s="22"/>
      <c r="Q44" s="22"/>
      <c r="R44" s="23">
        <f t="shared" si="1"/>
        <v>0</v>
      </c>
      <c r="S44" s="22" t="str">
        <f t="shared" si="2"/>
        <v>DÜŞÜK</v>
      </c>
      <c r="T44" s="22"/>
    </row>
    <row r="45" spans="1:20" s="4" customFormat="1" ht="51" customHeight="1" x14ac:dyDescent="0.25">
      <c r="A45" s="3">
        <v>40</v>
      </c>
      <c r="B45" s="22" t="s">
        <v>262</v>
      </c>
      <c r="C45" s="31" t="s">
        <v>263</v>
      </c>
      <c r="D45" s="21" t="s">
        <v>264</v>
      </c>
      <c r="E45" s="22" t="s">
        <v>265</v>
      </c>
      <c r="F45" s="22">
        <v>4</v>
      </c>
      <c r="G45" s="22">
        <v>1</v>
      </c>
      <c r="H45" s="23">
        <f t="shared" si="6"/>
        <v>4</v>
      </c>
      <c r="I45" s="22" t="str">
        <f t="shared" ref="I45" si="7">IF(H45&lt;7,"DÜŞÜK",(IF(H45&lt;13,"ORTA",(IF(H45&lt;26,"YÜKSEK")))))</f>
        <v>DÜŞÜK</v>
      </c>
      <c r="J45" s="22" t="s">
        <v>24</v>
      </c>
      <c r="K45" s="24"/>
      <c r="L45" s="22"/>
      <c r="M45" s="25"/>
      <c r="N45" s="29"/>
      <c r="O45" s="21"/>
      <c r="P45" s="22"/>
      <c r="Q45" s="22"/>
      <c r="R45" s="23">
        <f t="shared" ref="R45" si="8">P45*Q45</f>
        <v>0</v>
      </c>
      <c r="S45" s="22" t="str">
        <f t="shared" ref="S45" si="9">IF(R45&lt;7,"DÜŞÜK",(IF(R45&lt;13,"ORTA",(IF(R45&lt;26,"YÜKSEK")))))</f>
        <v>DÜŞÜK</v>
      </c>
      <c r="T45" s="22"/>
    </row>
    <row r="46" spans="1:20" s="4" customFormat="1" ht="56.25" customHeight="1" x14ac:dyDescent="0.25">
      <c r="A46" s="3">
        <v>41</v>
      </c>
      <c r="B46" s="22" t="s">
        <v>262</v>
      </c>
      <c r="C46" s="31" t="s">
        <v>266</v>
      </c>
      <c r="D46" s="21" t="s">
        <v>267</v>
      </c>
      <c r="E46" s="22" t="s">
        <v>268</v>
      </c>
      <c r="F46" s="22">
        <v>4</v>
      </c>
      <c r="G46" s="22">
        <v>3</v>
      </c>
      <c r="H46" s="23">
        <f t="shared" si="6"/>
        <v>12</v>
      </c>
      <c r="I46" s="22" t="str">
        <f t="shared" ref="I46" si="10">IF(H46&lt;7,"DÜŞÜK",(IF(H46&lt;13,"ORTA",(IF(H46&lt;26,"YÜKSEK")))))</f>
        <v>ORTA</v>
      </c>
      <c r="J46" s="22" t="s">
        <v>115</v>
      </c>
      <c r="K46" s="24" t="s">
        <v>269</v>
      </c>
      <c r="L46" s="22"/>
      <c r="M46" s="25"/>
      <c r="N46" s="29"/>
      <c r="O46" s="21"/>
      <c r="P46" s="22"/>
      <c r="Q46" s="22"/>
      <c r="R46" s="23">
        <f t="shared" ref="R46" si="11">P46*Q46</f>
        <v>0</v>
      </c>
      <c r="S46" s="22" t="str">
        <f t="shared" ref="S46" si="12">IF(R46&lt;7,"DÜŞÜK",(IF(R46&lt;13,"ORTA",(IF(R46&lt;26,"YÜKSEK")))))</f>
        <v>DÜŞÜK</v>
      </c>
      <c r="T46" s="22"/>
    </row>
    <row r="47" spans="1:20" s="4" customFormat="1" ht="57.75" customHeight="1" x14ac:dyDescent="0.25">
      <c r="A47" s="3">
        <v>42</v>
      </c>
      <c r="B47" s="22" t="s">
        <v>262</v>
      </c>
      <c r="C47" s="31" t="s">
        <v>270</v>
      </c>
      <c r="D47" s="21" t="s">
        <v>267</v>
      </c>
      <c r="E47" s="22" t="s">
        <v>268</v>
      </c>
      <c r="F47" s="22">
        <v>4</v>
      </c>
      <c r="G47" s="22">
        <v>3</v>
      </c>
      <c r="H47" s="23">
        <f t="shared" si="6"/>
        <v>12</v>
      </c>
      <c r="I47" s="22" t="str">
        <f t="shared" ref="I47" si="13">IF(H47&lt;7,"DÜŞÜK",(IF(H47&lt;13,"ORTA",(IF(H47&lt;26,"YÜKSEK")))))</f>
        <v>ORTA</v>
      </c>
      <c r="J47" s="22" t="s">
        <v>115</v>
      </c>
      <c r="K47" s="24" t="s">
        <v>269</v>
      </c>
      <c r="L47" s="22"/>
      <c r="M47" s="25"/>
      <c r="N47" s="29"/>
      <c r="O47" s="21"/>
      <c r="P47" s="22"/>
      <c r="Q47" s="22"/>
      <c r="R47" s="23">
        <f t="shared" ref="R47" si="14">P47*Q47</f>
        <v>0</v>
      </c>
      <c r="S47" s="22" t="str">
        <f t="shared" ref="S47" si="15">IF(R47&lt;7,"DÜŞÜK",(IF(R47&lt;13,"ORTA",(IF(R47&lt;26,"YÜKSEK")))))</f>
        <v>DÜŞÜK</v>
      </c>
      <c r="T47" s="22"/>
    </row>
    <row r="48" spans="1:20" s="4" customFormat="1" ht="57.75" customHeight="1" x14ac:dyDescent="0.25">
      <c r="A48" s="3">
        <v>43</v>
      </c>
      <c r="B48" s="22" t="s">
        <v>116</v>
      </c>
      <c r="C48" s="31" t="s">
        <v>318</v>
      </c>
      <c r="D48" s="21" t="s">
        <v>319</v>
      </c>
      <c r="E48" s="22" t="s">
        <v>320</v>
      </c>
      <c r="F48" s="22">
        <v>4</v>
      </c>
      <c r="G48" s="22">
        <v>2</v>
      </c>
      <c r="H48" s="23">
        <f t="shared" ref="H48" si="16">F48*G48</f>
        <v>8</v>
      </c>
      <c r="I48" s="22" t="str">
        <f t="shared" ref="I48" si="17">IF(H48&lt;7,"DÜŞÜK",(IF(H48&lt;13,"ORTA",(IF(H48&lt;26,"YÜKSEK")))))</f>
        <v>ORTA</v>
      </c>
      <c r="J48" s="22" t="s">
        <v>29</v>
      </c>
      <c r="K48" s="24" t="s">
        <v>321</v>
      </c>
      <c r="L48" s="22" t="s">
        <v>322</v>
      </c>
      <c r="M48" s="25">
        <v>45350</v>
      </c>
      <c r="N48" s="29" t="s">
        <v>323</v>
      </c>
      <c r="O48" s="21" t="s">
        <v>324</v>
      </c>
      <c r="P48" s="22"/>
      <c r="Q48" s="22"/>
      <c r="R48" s="23">
        <f t="shared" ref="R48" si="18">P48*Q48</f>
        <v>0</v>
      </c>
      <c r="S48" s="22" t="str">
        <f t="shared" ref="S48" si="19">IF(R48&lt;7,"DÜŞÜK",(IF(R48&lt;13,"ORTA",(IF(R48&lt;26,"YÜKSEK")))))</f>
        <v>DÜŞÜK</v>
      </c>
      <c r="T48" s="22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</row>
  </sheetData>
  <mergeCells count="7">
    <mergeCell ref="A1:R2"/>
    <mergeCell ref="A3:A5"/>
    <mergeCell ref="B3:B5"/>
    <mergeCell ref="C3:C4"/>
    <mergeCell ref="D3:J4"/>
    <mergeCell ref="K3:O4"/>
    <mergeCell ref="P3:T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3165-0935-4B43-9189-7AA485CBFE3A}">
  <dimension ref="A1:T21"/>
  <sheetViews>
    <sheetView zoomScale="90" zoomScaleNormal="90" workbookViewId="0">
      <selection activeCell="C3" sqref="C3:C4"/>
    </sheetView>
  </sheetViews>
  <sheetFormatPr defaultRowHeight="15" x14ac:dyDescent="0.25"/>
  <cols>
    <col min="1" max="1" width="5.85546875" customWidth="1"/>
    <col min="2" max="2" width="17.42578125" customWidth="1"/>
    <col min="3" max="3" width="37.28515625" customWidth="1"/>
    <col min="4" max="4" width="51" bestFit="1" customWidth="1"/>
    <col min="5" max="5" width="20.28515625" bestFit="1" customWidth="1"/>
    <col min="6" max="6" width="5.42578125" bestFit="1" customWidth="1"/>
    <col min="7" max="7" width="8.28515625" bestFit="1" customWidth="1"/>
    <col min="8" max="8" width="6" bestFit="1" customWidth="1"/>
    <col min="9" max="9" width="10.7109375" bestFit="1" customWidth="1"/>
    <col min="10" max="10" width="10.5703125" bestFit="1" customWidth="1"/>
    <col min="11" max="11" width="27.42578125" bestFit="1" customWidth="1"/>
    <col min="12" max="12" width="17" customWidth="1"/>
    <col min="13" max="13" width="13.7109375" customWidth="1"/>
    <col min="14" max="14" width="7.28515625" bestFit="1" customWidth="1"/>
    <col min="15" max="15" width="26.5703125" customWidth="1"/>
    <col min="19" max="19" width="10.28515625" customWidth="1"/>
  </cols>
  <sheetData>
    <row r="1" spans="1:20" x14ac:dyDescent="0.25">
      <c r="A1" s="33" t="s">
        <v>271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4"/>
      <c r="T1" s="4"/>
    </row>
    <row r="2" spans="1:20" ht="48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4"/>
      <c r="T2" s="4"/>
    </row>
    <row r="3" spans="1:20" ht="18" customHeight="1" x14ac:dyDescent="0.25">
      <c r="A3" s="48" t="s">
        <v>1</v>
      </c>
      <c r="B3" s="49" t="s">
        <v>2</v>
      </c>
      <c r="C3" s="42" t="s">
        <v>317</v>
      </c>
      <c r="D3" s="43" t="s">
        <v>3</v>
      </c>
      <c r="E3" s="43"/>
      <c r="F3" s="43"/>
      <c r="G3" s="43"/>
      <c r="H3" s="43"/>
      <c r="I3" s="43"/>
      <c r="J3" s="44"/>
      <c r="K3" s="47" t="s">
        <v>4</v>
      </c>
      <c r="L3" s="47"/>
      <c r="M3" s="47"/>
      <c r="N3" s="47"/>
      <c r="O3" s="47"/>
      <c r="P3" s="35" t="s">
        <v>5</v>
      </c>
      <c r="Q3" s="36"/>
      <c r="R3" s="36"/>
      <c r="S3" s="36"/>
      <c r="T3" s="37"/>
    </row>
    <row r="4" spans="1:20" ht="28.5" customHeight="1" x14ac:dyDescent="0.25">
      <c r="A4" s="48"/>
      <c r="B4" s="50"/>
      <c r="C4" s="42"/>
      <c r="D4" s="45"/>
      <c r="E4" s="45"/>
      <c r="F4" s="45"/>
      <c r="G4" s="45"/>
      <c r="H4" s="45"/>
      <c r="I4" s="45"/>
      <c r="J4" s="46"/>
      <c r="K4" s="47"/>
      <c r="L4" s="47"/>
      <c r="M4" s="47"/>
      <c r="N4" s="47"/>
      <c r="O4" s="47"/>
      <c r="P4" s="38"/>
      <c r="Q4" s="39"/>
      <c r="R4" s="39"/>
      <c r="S4" s="39"/>
      <c r="T4" s="40"/>
    </row>
    <row r="5" spans="1:20" ht="30" x14ac:dyDescent="0.25">
      <c r="A5" s="48"/>
      <c r="B5" s="51"/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9" t="s">
        <v>9</v>
      </c>
      <c r="Q5" s="9" t="s">
        <v>10</v>
      </c>
      <c r="R5" s="9" t="s">
        <v>11</v>
      </c>
      <c r="S5" s="10" t="s">
        <v>19</v>
      </c>
      <c r="T5" s="9" t="s">
        <v>13</v>
      </c>
    </row>
    <row r="6" spans="1:20" ht="79.5" customHeight="1" x14ac:dyDescent="0.25">
      <c r="A6" s="3">
        <v>1</v>
      </c>
      <c r="B6" s="11" t="s">
        <v>180</v>
      </c>
      <c r="C6" s="12" t="s">
        <v>272</v>
      </c>
      <c r="D6" s="13" t="s">
        <v>273</v>
      </c>
      <c r="E6" s="14" t="s">
        <v>274</v>
      </c>
      <c r="F6" s="14">
        <v>3</v>
      </c>
      <c r="G6" s="14">
        <v>1</v>
      </c>
      <c r="H6" s="15">
        <f t="shared" ref="H6" si="0">F6*G6</f>
        <v>3</v>
      </c>
      <c r="I6" s="14" t="str">
        <f t="shared" ref="I6" si="1">IF(H6&lt;7,"DÜŞÜK",(IF(H6&lt;13,"ORTA",(IF(H6&lt;26,"YÜKSEK")))))</f>
        <v>DÜŞÜK</v>
      </c>
      <c r="J6" s="14" t="s">
        <v>24</v>
      </c>
      <c r="K6" s="16"/>
      <c r="L6" s="11"/>
      <c r="M6" s="17"/>
      <c r="N6" s="17"/>
      <c r="O6" s="18"/>
      <c r="P6" s="14"/>
      <c r="Q6" s="14"/>
      <c r="R6" s="15">
        <f>P6*Q6</f>
        <v>0</v>
      </c>
      <c r="S6" s="14" t="str">
        <f>IF(R6&lt;7,"DÜŞÜK",(IF(R6&lt;13,"ORTA",(IF(R6&lt;26,"YÜKSEK")))))</f>
        <v>DÜŞÜK</v>
      </c>
      <c r="T6" s="14"/>
    </row>
    <row r="7" spans="1:20" ht="79.5" customHeight="1" x14ac:dyDescent="0.25">
      <c r="A7" s="3">
        <v>2</v>
      </c>
      <c r="B7" s="11" t="s">
        <v>275</v>
      </c>
      <c r="C7" s="12" t="s">
        <v>276</v>
      </c>
      <c r="D7" s="13" t="s">
        <v>277</v>
      </c>
      <c r="E7" s="14" t="s">
        <v>278</v>
      </c>
      <c r="F7" s="14">
        <v>3</v>
      </c>
      <c r="G7" s="14">
        <v>1</v>
      </c>
      <c r="H7" s="15">
        <f>F7*G7</f>
        <v>3</v>
      </c>
      <c r="I7" s="14" t="str">
        <f>IF(H7&lt;7,"DÜŞÜK",(IF(H7&lt;13,"ORTA",(IF(H7&lt;26,"YÜKSEK")))))</f>
        <v>DÜŞÜK</v>
      </c>
      <c r="J7" s="14" t="s">
        <v>24</v>
      </c>
      <c r="K7" s="16"/>
      <c r="L7" s="11"/>
      <c r="M7" s="17"/>
      <c r="N7" s="17"/>
      <c r="O7" s="18"/>
      <c r="P7" s="14"/>
      <c r="Q7" s="14"/>
      <c r="R7" s="15">
        <f t="shared" ref="R7:R17" si="2">P7*Q7</f>
        <v>0</v>
      </c>
      <c r="S7" s="14" t="str">
        <f t="shared" ref="S7:S17" si="3">IF(R7&lt;7,"DÜŞÜK",(IF(R7&lt;13,"ORTA",(IF(R7&lt;26,"YÜKSEK")))))</f>
        <v>DÜŞÜK</v>
      </c>
      <c r="T7" s="14"/>
    </row>
    <row r="8" spans="1:20" ht="79.5" customHeight="1" x14ac:dyDescent="0.25">
      <c r="A8" s="3">
        <v>3</v>
      </c>
      <c r="B8" s="11" t="s">
        <v>279</v>
      </c>
      <c r="C8" s="12" t="s">
        <v>280</v>
      </c>
      <c r="D8" s="13" t="s">
        <v>281</v>
      </c>
      <c r="E8" s="14" t="s">
        <v>282</v>
      </c>
      <c r="F8" s="14">
        <v>3</v>
      </c>
      <c r="G8" s="14">
        <v>1</v>
      </c>
      <c r="H8" s="15">
        <f t="shared" ref="H8:H17" si="4">F8*G8</f>
        <v>3</v>
      </c>
      <c r="I8" s="14" t="str">
        <f t="shared" ref="I8:I17" si="5">IF(H8&lt;7,"DÜŞÜK",(IF(H8&lt;13,"ORTA",(IF(H8&lt;26,"YÜKSEK")))))</f>
        <v>DÜŞÜK</v>
      </c>
      <c r="J8" s="14" t="s">
        <v>24</v>
      </c>
      <c r="K8" s="16"/>
      <c r="L8" s="11"/>
      <c r="M8" s="17"/>
      <c r="N8" s="17"/>
      <c r="O8" s="18"/>
      <c r="P8" s="14"/>
      <c r="Q8" s="14"/>
      <c r="R8" s="15">
        <f t="shared" si="2"/>
        <v>0</v>
      </c>
      <c r="S8" s="14" t="str">
        <f t="shared" si="3"/>
        <v>DÜŞÜK</v>
      </c>
      <c r="T8" s="14"/>
    </row>
    <row r="9" spans="1:20" ht="79.5" customHeight="1" x14ac:dyDescent="0.25">
      <c r="A9" s="3">
        <v>4</v>
      </c>
      <c r="B9" s="11" t="s">
        <v>279</v>
      </c>
      <c r="C9" s="12" t="s">
        <v>283</v>
      </c>
      <c r="D9" s="13" t="s">
        <v>284</v>
      </c>
      <c r="E9" s="14" t="s">
        <v>285</v>
      </c>
      <c r="F9" s="14">
        <v>3</v>
      </c>
      <c r="G9" s="14">
        <v>4</v>
      </c>
      <c r="H9" s="15">
        <f t="shared" si="4"/>
        <v>12</v>
      </c>
      <c r="I9" s="14" t="str">
        <f t="shared" si="5"/>
        <v>ORTA</v>
      </c>
      <c r="J9" s="14" t="s">
        <v>29</v>
      </c>
      <c r="K9" s="13" t="s">
        <v>286</v>
      </c>
      <c r="L9" s="11" t="s">
        <v>287</v>
      </c>
      <c r="M9" s="17">
        <v>45291</v>
      </c>
      <c r="N9" s="17" t="s">
        <v>213</v>
      </c>
      <c r="O9" s="18" t="s">
        <v>288</v>
      </c>
      <c r="P9" s="14"/>
      <c r="Q9" s="14"/>
      <c r="R9" s="15">
        <f t="shared" si="2"/>
        <v>0</v>
      </c>
      <c r="S9" s="14" t="str">
        <f t="shared" si="3"/>
        <v>DÜŞÜK</v>
      </c>
      <c r="T9" s="14"/>
    </row>
    <row r="10" spans="1:20" ht="79.5" customHeight="1" x14ac:dyDescent="0.25">
      <c r="A10" s="3">
        <v>5</v>
      </c>
      <c r="B10" s="11" t="s">
        <v>289</v>
      </c>
      <c r="C10" s="12" t="s">
        <v>290</v>
      </c>
      <c r="D10" s="13" t="s">
        <v>291</v>
      </c>
      <c r="E10" s="14" t="s">
        <v>292</v>
      </c>
      <c r="F10" s="14">
        <v>3</v>
      </c>
      <c r="G10" s="14">
        <v>2</v>
      </c>
      <c r="H10" s="15">
        <f t="shared" si="4"/>
        <v>6</v>
      </c>
      <c r="I10" s="14" t="str">
        <f t="shared" si="5"/>
        <v>DÜŞÜK</v>
      </c>
      <c r="J10" s="14" t="s">
        <v>24</v>
      </c>
      <c r="K10" s="16"/>
      <c r="L10" s="11"/>
      <c r="M10" s="17"/>
      <c r="N10" s="17"/>
      <c r="O10" s="18"/>
      <c r="P10" s="14"/>
      <c r="Q10" s="14"/>
      <c r="R10" s="15">
        <f t="shared" si="2"/>
        <v>0</v>
      </c>
      <c r="S10" s="14" t="str">
        <f t="shared" si="3"/>
        <v>DÜŞÜK</v>
      </c>
      <c r="T10" s="14"/>
    </row>
    <row r="11" spans="1:20" ht="79.5" customHeight="1" x14ac:dyDescent="0.25">
      <c r="A11" s="3">
        <v>6</v>
      </c>
      <c r="B11" s="11" t="s">
        <v>293</v>
      </c>
      <c r="C11" s="12" t="s">
        <v>294</v>
      </c>
      <c r="D11" s="13" t="s">
        <v>295</v>
      </c>
      <c r="E11" s="14" t="s">
        <v>296</v>
      </c>
      <c r="F11" s="14">
        <v>3</v>
      </c>
      <c r="G11" s="14">
        <v>1</v>
      </c>
      <c r="H11" s="15">
        <f t="shared" si="4"/>
        <v>3</v>
      </c>
      <c r="I11" s="14" t="str">
        <f t="shared" si="5"/>
        <v>DÜŞÜK</v>
      </c>
      <c r="J11" s="14" t="s">
        <v>24</v>
      </c>
      <c r="K11" s="16"/>
      <c r="L11" s="11"/>
      <c r="M11" s="17"/>
      <c r="N11" s="17"/>
      <c r="O11" s="18"/>
      <c r="P11" s="14"/>
      <c r="Q11" s="14"/>
      <c r="R11" s="15">
        <f t="shared" si="2"/>
        <v>0</v>
      </c>
      <c r="S11" s="14" t="str">
        <f t="shared" si="3"/>
        <v>DÜŞÜK</v>
      </c>
      <c r="T11" s="14"/>
    </row>
    <row r="12" spans="1:20" ht="79.5" customHeight="1" x14ac:dyDescent="0.25">
      <c r="A12" s="3">
        <v>7</v>
      </c>
      <c r="B12" s="11" t="s">
        <v>297</v>
      </c>
      <c r="C12" s="12" t="s">
        <v>298</v>
      </c>
      <c r="D12" s="13" t="s">
        <v>299</v>
      </c>
      <c r="E12" s="14" t="s">
        <v>300</v>
      </c>
      <c r="F12" s="14">
        <v>3</v>
      </c>
      <c r="G12" s="14">
        <v>2</v>
      </c>
      <c r="H12" s="15">
        <f t="shared" si="4"/>
        <v>6</v>
      </c>
      <c r="I12" s="14" t="str">
        <f t="shared" si="5"/>
        <v>DÜŞÜK</v>
      </c>
      <c r="J12" s="14" t="s">
        <v>24</v>
      </c>
      <c r="K12" s="16"/>
      <c r="L12" s="11"/>
      <c r="M12" s="17"/>
      <c r="N12" s="17"/>
      <c r="O12" s="18"/>
      <c r="P12" s="14"/>
      <c r="Q12" s="14"/>
      <c r="R12" s="15">
        <f t="shared" si="2"/>
        <v>0</v>
      </c>
      <c r="S12" s="14" t="str">
        <f t="shared" si="3"/>
        <v>DÜŞÜK</v>
      </c>
      <c r="T12" s="14"/>
    </row>
    <row r="13" spans="1:20" ht="79.5" customHeight="1" x14ac:dyDescent="0.25">
      <c r="A13" s="3">
        <v>8</v>
      </c>
      <c r="B13" s="11" t="s">
        <v>297</v>
      </c>
      <c r="C13" s="12" t="s">
        <v>301</v>
      </c>
      <c r="D13" s="13" t="s">
        <v>302</v>
      </c>
      <c r="E13" s="14" t="s">
        <v>303</v>
      </c>
      <c r="F13" s="14">
        <v>2</v>
      </c>
      <c r="G13" s="14">
        <v>2</v>
      </c>
      <c r="H13" s="15">
        <f t="shared" si="4"/>
        <v>4</v>
      </c>
      <c r="I13" s="14" t="str">
        <f t="shared" si="5"/>
        <v>DÜŞÜK</v>
      </c>
      <c r="J13" s="14" t="s">
        <v>24</v>
      </c>
      <c r="K13" s="16"/>
      <c r="L13" s="11"/>
      <c r="M13" s="17"/>
      <c r="N13" s="17"/>
      <c r="O13" s="18"/>
      <c r="P13" s="14"/>
      <c r="Q13" s="14"/>
      <c r="R13" s="15">
        <f t="shared" si="2"/>
        <v>0</v>
      </c>
      <c r="S13" s="14" t="str">
        <f t="shared" si="3"/>
        <v>DÜŞÜK</v>
      </c>
      <c r="T13" s="14"/>
    </row>
    <row r="14" spans="1:20" ht="79.5" customHeight="1" x14ac:dyDescent="0.25">
      <c r="A14" s="3">
        <v>9</v>
      </c>
      <c r="B14" s="11" t="s">
        <v>297</v>
      </c>
      <c r="C14" s="12" t="s">
        <v>304</v>
      </c>
      <c r="D14" s="13" t="s">
        <v>305</v>
      </c>
      <c r="E14" s="14" t="s">
        <v>306</v>
      </c>
      <c r="F14" s="14">
        <v>2</v>
      </c>
      <c r="G14" s="14">
        <v>2</v>
      </c>
      <c r="H14" s="15">
        <f t="shared" si="4"/>
        <v>4</v>
      </c>
      <c r="I14" s="14" t="str">
        <f t="shared" si="5"/>
        <v>DÜŞÜK</v>
      </c>
      <c r="J14" s="14" t="s">
        <v>24</v>
      </c>
      <c r="K14" s="16"/>
      <c r="L14" s="11"/>
      <c r="M14" s="17"/>
      <c r="N14" s="17"/>
      <c r="O14" s="18"/>
      <c r="P14" s="14"/>
      <c r="Q14" s="14"/>
      <c r="R14" s="15">
        <f t="shared" si="2"/>
        <v>0</v>
      </c>
      <c r="S14" s="14" t="str">
        <f t="shared" si="3"/>
        <v>DÜŞÜK</v>
      </c>
      <c r="T14" s="14"/>
    </row>
    <row r="15" spans="1:20" ht="79.5" customHeight="1" x14ac:dyDescent="0.25">
      <c r="A15" s="3">
        <v>10</v>
      </c>
      <c r="B15" s="11" t="s">
        <v>307</v>
      </c>
      <c r="C15" s="12" t="s">
        <v>308</v>
      </c>
      <c r="D15" s="13" t="s">
        <v>309</v>
      </c>
      <c r="E15" s="14" t="s">
        <v>310</v>
      </c>
      <c r="F15" s="14">
        <v>2</v>
      </c>
      <c r="G15" s="14">
        <v>3</v>
      </c>
      <c r="H15" s="15">
        <f t="shared" si="4"/>
        <v>6</v>
      </c>
      <c r="I15" s="14" t="str">
        <f t="shared" si="5"/>
        <v>DÜŞÜK</v>
      </c>
      <c r="J15" s="14" t="s">
        <v>24</v>
      </c>
      <c r="K15" s="16"/>
      <c r="L15" s="11"/>
      <c r="M15" s="17"/>
      <c r="N15" s="17"/>
      <c r="O15" s="18"/>
      <c r="P15" s="14"/>
      <c r="Q15" s="14"/>
      <c r="R15" s="15">
        <f t="shared" si="2"/>
        <v>0</v>
      </c>
      <c r="S15" s="14" t="str">
        <f t="shared" si="3"/>
        <v>DÜŞÜK</v>
      </c>
      <c r="T15" s="14"/>
    </row>
    <row r="16" spans="1:20" ht="79.5" customHeight="1" x14ac:dyDescent="0.25">
      <c r="A16" s="3">
        <v>11</v>
      </c>
      <c r="B16" s="11" t="s">
        <v>307</v>
      </c>
      <c r="C16" s="12" t="s">
        <v>311</v>
      </c>
      <c r="D16" s="13" t="s">
        <v>312</v>
      </c>
      <c r="E16" s="14" t="s">
        <v>313</v>
      </c>
      <c r="F16" s="14">
        <v>2</v>
      </c>
      <c r="G16" s="14">
        <v>3</v>
      </c>
      <c r="H16" s="15">
        <f t="shared" si="4"/>
        <v>6</v>
      </c>
      <c r="I16" s="14" t="str">
        <f t="shared" si="5"/>
        <v>DÜŞÜK</v>
      </c>
      <c r="J16" s="14" t="s">
        <v>24</v>
      </c>
      <c r="K16" s="16"/>
      <c r="L16" s="11"/>
      <c r="M16" s="17"/>
      <c r="N16" s="17"/>
      <c r="O16" s="18"/>
      <c r="P16" s="14"/>
      <c r="Q16" s="14"/>
      <c r="R16" s="15">
        <f t="shared" si="2"/>
        <v>0</v>
      </c>
      <c r="S16" s="14" t="str">
        <f t="shared" si="3"/>
        <v>DÜŞÜK</v>
      </c>
      <c r="T16" s="14"/>
    </row>
    <row r="17" spans="1:20" ht="79.5" customHeight="1" x14ac:dyDescent="0.25">
      <c r="A17" s="3">
        <v>12</v>
      </c>
      <c r="B17" s="11" t="s">
        <v>307</v>
      </c>
      <c r="C17" s="12" t="s">
        <v>314</v>
      </c>
      <c r="D17" s="13" t="s">
        <v>315</v>
      </c>
      <c r="E17" s="14" t="s">
        <v>316</v>
      </c>
      <c r="F17" s="14">
        <v>2</v>
      </c>
      <c r="G17" s="14">
        <v>1</v>
      </c>
      <c r="H17" s="15">
        <f t="shared" si="4"/>
        <v>2</v>
      </c>
      <c r="I17" s="14" t="str">
        <f t="shared" si="5"/>
        <v>DÜŞÜK</v>
      </c>
      <c r="J17" s="14" t="s">
        <v>24</v>
      </c>
      <c r="K17" s="16"/>
      <c r="L17" s="11"/>
      <c r="M17" s="17"/>
      <c r="N17" s="17"/>
      <c r="O17" s="18"/>
      <c r="P17" s="14"/>
      <c r="Q17" s="14"/>
      <c r="R17" s="15">
        <f t="shared" si="2"/>
        <v>0</v>
      </c>
      <c r="S17" s="14" t="str">
        <f t="shared" si="3"/>
        <v>DÜŞÜK</v>
      </c>
      <c r="T17" s="14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</row>
  </sheetData>
  <mergeCells count="7">
    <mergeCell ref="A1:R2"/>
    <mergeCell ref="A3:A5"/>
    <mergeCell ref="B3:B5"/>
    <mergeCell ref="C3:C4"/>
    <mergeCell ref="D3:J4"/>
    <mergeCell ref="K3:O4"/>
    <mergeCell ref="P3:T4"/>
  </mergeCells>
  <hyperlinks>
    <hyperlink ref="D15" r:id="rId1" xr:uid="{4AB885D1-E76E-470C-8E59-37EA58D5E8B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ARGE</vt:lpstr>
      <vt:lpstr>EĞİTİM</vt:lpstr>
      <vt:lpstr>YÖNETİM</vt:lpstr>
      <vt:lpstr>SS-TOPLUMSAL KATKI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2023-12-15T08:21:37Z</dcterms:modified>
  <cp:category/>
  <cp:contentStatus/>
</cp:coreProperties>
</file>