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Koronavirüs Risk Analizi  " sheetId="1" r:id="rId1"/>
    <sheet name="CETVEL" sheetId="2" r:id="rId2"/>
  </sheets>
  <definedNames>
    <definedName name="_xlnm.Print_Area" localSheetId="0">'Koronavirüs Risk Analizi  '!$B$5:$S$47</definedName>
    <definedName name="_xlnm.Print_Titles" localSheetId="0">'Koronavirüs Risk Analizi  '!$5:$9</definedName>
  </definedNames>
  <calcPr fullCalcOnLoad="1"/>
</workbook>
</file>

<file path=xl/sharedStrings.xml><?xml version="1.0" encoding="utf-8"?>
<sst xmlns="http://schemas.openxmlformats.org/spreadsheetml/2006/main" count="369" uniqueCount="189">
  <si>
    <t>Yer</t>
  </si>
  <si>
    <t>İşin tanımı</t>
  </si>
  <si>
    <t>O</t>
  </si>
  <si>
    <t>Ş</t>
  </si>
  <si>
    <t>R</t>
  </si>
  <si>
    <t>Tehlike</t>
  </si>
  <si>
    <t>Risk</t>
  </si>
  <si>
    <t>Etkilenen</t>
  </si>
  <si>
    <t>Mevcut  Önlem</t>
  </si>
  <si>
    <t>Termin</t>
  </si>
  <si>
    <t>No.</t>
  </si>
  <si>
    <t>ŞİDDET</t>
  </si>
  <si>
    <t>OLASILIK</t>
  </si>
  <si>
    <t>No</t>
  </si>
  <si>
    <t>Alınacak Önlem</t>
  </si>
  <si>
    <t>F</t>
  </si>
  <si>
    <t xml:space="preserve">DEĞERİ </t>
  </si>
  <si>
    <t xml:space="preserve">zararın gerçekleşme olasılığı </t>
  </si>
  <si>
    <t>FREKANS</t>
  </si>
  <si>
    <r>
      <t>insan</t>
    </r>
    <r>
      <rPr>
        <b/>
        <sz val="9"/>
        <color indexed="9"/>
        <rFont val="Arial"/>
        <family val="2"/>
      </rPr>
      <t xml:space="preserve"> üzerinde yaratacağı tahmini zarar </t>
    </r>
  </si>
  <si>
    <r>
      <t>hemen hemen sürekli</t>
    </r>
    <r>
      <rPr>
        <b/>
        <sz val="9"/>
        <color indexed="9"/>
        <rFont val="Arial"/>
        <family val="2"/>
      </rPr>
      <t xml:space="preserve"> </t>
    </r>
  </si>
  <si>
    <r>
      <t>bir saatte birkaç defa</t>
    </r>
    <r>
      <rPr>
        <b/>
        <sz val="9"/>
        <color indexed="9"/>
        <rFont val="Arial"/>
        <family val="2"/>
      </rPr>
      <t xml:space="preserve"> </t>
    </r>
  </si>
  <si>
    <r>
      <t>birden fazla ölümlü kaza</t>
    </r>
    <r>
      <rPr>
        <b/>
        <sz val="9"/>
        <color indexed="9"/>
        <rFont val="Arial"/>
        <family val="2"/>
      </rPr>
      <t xml:space="preserve"> </t>
    </r>
  </si>
  <si>
    <r>
      <t>yüksek / oldukça mümkün</t>
    </r>
    <r>
      <rPr>
        <b/>
        <sz val="9"/>
        <color indexed="9"/>
        <rFont val="Arial"/>
        <family val="2"/>
      </rPr>
      <t xml:space="preserve"> </t>
    </r>
  </si>
  <si>
    <r>
      <t xml:space="preserve">sık </t>
    </r>
    <r>
      <rPr>
        <b/>
        <sz val="9"/>
        <color indexed="9"/>
        <rFont val="Arial"/>
        <family val="2"/>
      </rPr>
      <t xml:space="preserve"> </t>
    </r>
  </si>
  <si>
    <r>
      <t>günde bir veya birhaç defa</t>
    </r>
    <r>
      <rPr>
        <b/>
        <sz val="9"/>
        <color indexed="9"/>
        <rFont val="Arial"/>
        <family val="2"/>
      </rPr>
      <t xml:space="preserve"> </t>
    </r>
  </si>
  <si>
    <r>
      <t>öldürücü kaza</t>
    </r>
    <r>
      <rPr>
        <b/>
        <sz val="9"/>
        <color indexed="9"/>
        <rFont val="Arial"/>
        <family val="2"/>
      </rPr>
      <t xml:space="preserve"> </t>
    </r>
  </si>
  <si>
    <r>
      <t>olası</t>
    </r>
    <r>
      <rPr>
        <b/>
        <sz val="9"/>
        <color indexed="9"/>
        <rFont val="Arial"/>
        <family val="2"/>
      </rPr>
      <t xml:space="preserve"> </t>
    </r>
  </si>
  <si>
    <r>
      <t>ara sıra</t>
    </r>
    <r>
      <rPr>
        <b/>
        <sz val="9"/>
        <color indexed="9"/>
        <rFont val="Arial"/>
        <family val="2"/>
      </rPr>
      <t xml:space="preserve"> </t>
    </r>
  </si>
  <si>
    <r>
      <t>haftada bir veya birkaç defa</t>
    </r>
    <r>
      <rPr>
        <b/>
        <sz val="9"/>
        <color indexed="9"/>
        <rFont val="Arial"/>
        <family val="2"/>
      </rPr>
      <t xml:space="preserve"> </t>
    </r>
  </si>
  <si>
    <r>
      <t>kalıcı hasar/yaralanma, iş kaybı</t>
    </r>
    <r>
      <rPr>
        <b/>
        <sz val="9"/>
        <color indexed="9"/>
        <rFont val="Arial"/>
        <family val="2"/>
      </rPr>
      <t xml:space="preserve"> </t>
    </r>
  </si>
  <si>
    <r>
      <t>mümkün fakat düşük</t>
    </r>
    <r>
      <rPr>
        <b/>
        <sz val="9"/>
        <color indexed="9"/>
        <rFont val="Arial"/>
        <family val="2"/>
      </rPr>
      <t xml:space="preserve"> </t>
    </r>
  </si>
  <si>
    <r>
      <t>sık değil</t>
    </r>
    <r>
      <rPr>
        <b/>
        <sz val="9"/>
        <color indexed="9"/>
        <rFont val="Arial"/>
        <family val="2"/>
      </rPr>
      <t xml:space="preserve"> </t>
    </r>
  </si>
  <si>
    <r>
      <t>ayda bir veya birkaç defa</t>
    </r>
    <r>
      <rPr>
        <b/>
        <sz val="9"/>
        <color indexed="9"/>
        <rFont val="Arial"/>
        <family val="2"/>
      </rPr>
      <t xml:space="preserve"> </t>
    </r>
  </si>
  <si>
    <r>
      <t>beklenmez fakat mümkün</t>
    </r>
    <r>
      <rPr>
        <b/>
        <sz val="9"/>
        <color indexed="9"/>
        <rFont val="Arial"/>
        <family val="2"/>
      </rPr>
      <t xml:space="preserve"> </t>
    </r>
  </si>
  <si>
    <r>
      <t xml:space="preserve">seyrek </t>
    </r>
    <r>
      <rPr>
        <b/>
        <sz val="9"/>
        <color indexed="9"/>
        <rFont val="Arial"/>
        <family val="2"/>
      </rPr>
      <t xml:space="preserve"> </t>
    </r>
  </si>
  <si>
    <r>
      <t>yılda birkaç defa</t>
    </r>
    <r>
      <rPr>
        <b/>
        <sz val="9"/>
        <color indexed="9"/>
        <rFont val="Arial"/>
        <family val="2"/>
      </rPr>
      <t xml:space="preserve"> </t>
    </r>
  </si>
  <si>
    <r>
      <t>küçük hasar/yaralanma, dahili ilk yardım</t>
    </r>
    <r>
      <rPr>
        <b/>
        <sz val="9"/>
        <color indexed="9"/>
        <rFont val="Arial"/>
        <family val="2"/>
      </rPr>
      <t xml:space="preserve"> </t>
    </r>
  </si>
  <si>
    <r>
      <t>beklenmez</t>
    </r>
    <r>
      <rPr>
        <b/>
        <sz val="9"/>
        <color indexed="9"/>
        <rFont val="Arial"/>
        <family val="2"/>
      </rPr>
      <t xml:space="preserve"> </t>
    </r>
  </si>
  <si>
    <r>
      <t xml:space="preserve">çok seyrek </t>
    </r>
    <r>
      <rPr>
        <b/>
        <sz val="9"/>
        <color indexed="9"/>
        <rFont val="Arial"/>
        <family val="2"/>
      </rPr>
      <t xml:space="preserve"> </t>
    </r>
  </si>
  <si>
    <r>
      <t>yılda bir veya daha seyrek</t>
    </r>
    <r>
      <rPr>
        <b/>
        <sz val="9"/>
        <color indexed="9"/>
        <rFont val="Arial"/>
        <family val="2"/>
      </rPr>
      <t xml:space="preserve"> </t>
    </r>
  </si>
  <si>
    <r>
      <t>ucuz atlatma</t>
    </r>
    <r>
      <rPr>
        <b/>
        <sz val="9"/>
        <color indexed="9"/>
        <rFont val="Arial"/>
        <family val="2"/>
      </rPr>
      <t xml:space="preserve"> </t>
    </r>
  </si>
  <si>
    <r>
      <t>RİSK DEĞERİ</t>
    </r>
    <r>
      <rPr>
        <sz val="9"/>
        <color indexed="9"/>
        <rFont val="Arial"/>
        <family val="2"/>
      </rPr>
      <t xml:space="preserve"> </t>
    </r>
  </si>
  <si>
    <r>
      <t>RİSK DEĞERLENDİRME SONUCU</t>
    </r>
    <r>
      <rPr>
        <sz val="9"/>
        <color indexed="9"/>
        <rFont val="Arial"/>
        <family val="2"/>
      </rPr>
      <t xml:space="preserve"> </t>
    </r>
  </si>
  <si>
    <r>
      <t>400 =&lt; R</t>
    </r>
    <r>
      <rPr>
        <sz val="9"/>
        <color indexed="9"/>
        <rFont val="Arial"/>
        <family val="2"/>
      </rPr>
      <t xml:space="preserve"> </t>
    </r>
  </si>
  <si>
    <r>
      <t>200 =&lt; R &lt; 400</t>
    </r>
    <r>
      <rPr>
        <sz val="9"/>
        <color indexed="9"/>
        <rFont val="Arial"/>
        <family val="2"/>
      </rPr>
      <t xml:space="preserve"> </t>
    </r>
  </si>
  <si>
    <t>önemli risk,</t>
  </si>
  <si>
    <r>
      <t>hemen gerekli önlemler alınmalı / veya tesis, bina, çevrenin kapatılması düşünülmelidir</t>
    </r>
    <r>
      <rPr>
        <sz val="9"/>
        <color indexed="8"/>
        <rFont val="Arial"/>
        <family val="2"/>
      </rPr>
      <t xml:space="preserve"> </t>
    </r>
  </si>
  <si>
    <r>
      <t>kısa dönemde iyileştirilmelidir (birkaç ay içinde)</t>
    </r>
    <r>
      <rPr>
        <sz val="9"/>
        <color indexed="8"/>
        <rFont val="Arial"/>
        <family val="2"/>
      </rPr>
      <t xml:space="preserve"> </t>
    </r>
  </si>
  <si>
    <r>
      <t>uzun dönemde iyileştirilmelidir (yıl içinde)</t>
    </r>
    <r>
      <rPr>
        <sz val="9"/>
        <color indexed="8"/>
        <rFont val="Arial"/>
        <family val="2"/>
      </rPr>
      <t xml:space="preserve"> </t>
    </r>
  </si>
  <si>
    <r>
      <t>gözetim altında uygulanmalıdır</t>
    </r>
    <r>
      <rPr>
        <sz val="9"/>
        <color indexed="8"/>
        <rFont val="Arial"/>
        <family val="2"/>
      </rPr>
      <t xml:space="preserve"> </t>
    </r>
  </si>
  <si>
    <r>
      <t>önlem öncelikli değildir</t>
    </r>
    <r>
      <rPr>
        <sz val="9"/>
        <color indexed="8"/>
        <rFont val="Arial"/>
        <family val="2"/>
      </rPr>
      <t xml:space="preserve"> </t>
    </r>
  </si>
  <si>
    <t xml:space="preserve">Tehlikeye zaman içinde 
             maruz kalma tekrarı               
Rutin Olmayan                           Rutin </t>
  </si>
  <si>
    <t>beklenir, kesin</t>
  </si>
  <si>
    <t xml:space="preserve">önemli hasar/yaralanma, dış ilk yardım ihtiyacı </t>
  </si>
  <si>
    <r>
      <t>70 =&lt; R &lt; 200</t>
    </r>
    <r>
      <rPr>
        <sz val="9"/>
        <rFont val="Arial"/>
        <family val="2"/>
      </rPr>
      <t xml:space="preserve"> </t>
    </r>
  </si>
  <si>
    <r>
      <t>20 =&lt; R &lt;  70</t>
    </r>
    <r>
      <rPr>
        <sz val="9"/>
        <rFont val="Arial"/>
        <family val="2"/>
      </rPr>
      <t xml:space="preserve"> </t>
    </r>
  </si>
  <si>
    <r>
      <t>R &lt; 20</t>
    </r>
    <r>
      <rPr>
        <sz val="9"/>
        <rFont val="Arial"/>
        <family val="2"/>
      </rPr>
      <t xml:space="preserve"> </t>
    </r>
  </si>
  <si>
    <t>önemsiz (kabul edilebilir) risk,</t>
  </si>
  <si>
    <t>olası (kesin) risk,</t>
  </si>
  <si>
    <t>tolerans gösterilemez (çok yüksek) risk,</t>
  </si>
  <si>
    <t>esaslı (yüksek) risk,</t>
  </si>
  <si>
    <t>Önemli Riskler (70=&lt;R200)</t>
  </si>
  <si>
    <t>Olası Kesin Riskler (20=&lt;R&lt;70)</t>
  </si>
  <si>
    <t>Esaslı Yüksek Riskler 
(200=&lt;R&lt;400)</t>
  </si>
  <si>
    <t>Çok Yüksek Katlanılamaz Riskler (R&gt;=400)</t>
  </si>
  <si>
    <t>TÜM PAYDAŞLAR</t>
  </si>
  <si>
    <t>Önemsiz Riskler 
( R &lt; 20 )</t>
  </si>
  <si>
    <t>AÇIKLAMA</t>
  </si>
  <si>
    <t>GENEL EĞİTİM VE OFİS  ÇALIŞMALARI</t>
  </si>
  <si>
    <t>YILDIZ TEKNİK ÜNİVERSİTESİ YERLEŞKELERİ</t>
  </si>
  <si>
    <t>Yoğun çalışma yapılan alanlarda çalışan sayısının düşürülmemesi</t>
  </si>
  <si>
    <t>1. Çalışma alanlarında öncelikle sağlık koşulları göz önünde bulundurulmak üzere işin yürütüm koşullarına da önem vererek gerekli düzenlemeler yapılmalı,
2. Maruz kalan veya kalabilecek çalışan sayısının mümkün olan en az sayıda tutulması sağlanmalıdır.</t>
  </si>
  <si>
    <t>Çalışma ortamında hijyen eksikliği</t>
  </si>
  <si>
    <t>1. Yüzeylerin, ekipmanın ve çalışma ortamının diğer öğelerinin rutin olarak temizlenmesi ve dezenfekte edilmesi dahil olmak üzere düzenli temizlik uygulamaları sürdürülmelidir.
2. Çalışma alanları, lavabo, tuvalet, banyo, merdiven korkulukları, musluk ve yemekhaneler, dinlenme alanları, giyinme/soyunma odaları, kapı, turnike gibi ortak kullanım alanlarında hijyen şartlarına uyulmalı,
Klavyeler ve diğer cihazlar da düzenli olarak temizlenmelidir. Mümkün olduğunca işçilerin diğer çalışanların telefonlarını, masalarını, ofislerini veya diğer çalışma araçlarını ve
ekipmanlarını kullanmaları engellenmeli, kontrol ve denetimlerin yapılması sağlanmalı.</t>
  </si>
  <si>
    <t>Çalışanlarda kişisel hijyen eksikliği</t>
  </si>
  <si>
    <t>Temel hijyen bilgisi eksiklikleri</t>
  </si>
  <si>
    <t>Çalışanlar hijyen konusunda bilgilendirilmeli, öksürük ve hapşırma görgü kurallarını içeren ve el hijyeninin önemini anlatan afiş/poster/talimatlar işyerinin girişine ve herkesin görebileceği diğer alanlara asılmalıdır</t>
  </si>
  <si>
    <t>El hijyeni için gerekli olan  sabun ve su eksikliği</t>
  </si>
  <si>
    <t>El hijyeni için gerekli olan temiz su ve sabun lavabolarda sürekli olarak bulundurulmalı ve sensörlü  ekipmanlarda  sabun kullanılmalıdır.</t>
  </si>
  <si>
    <t>Çalışma alanlarında dezenfektan eksikliği</t>
  </si>
  <si>
    <t>Çalışanlarda maske eksikliği</t>
  </si>
  <si>
    <t>Korona virüs belirtileri olan kişi/ kişiler</t>
  </si>
  <si>
    <t>Hastalık ve yayılma durumu hakkında bilgi sahibi olmamak</t>
  </si>
  <si>
    <t>Ülkedeki hastalık durumu, sağlık kurumlarından öğrenilerek, gerekli bilgileri  üst yönetim ve tüm birimlerle paylaşılmalıdır.</t>
  </si>
  <si>
    <t>Dezenfektanın düşük etkili olması</t>
  </si>
  <si>
    <t>Dezenfektanlar en az 70 derece olacak şekilde temin edilmelidir.</t>
  </si>
  <si>
    <t>Kişisel temaslarda bulunmak</t>
  </si>
  <si>
    <t xml:space="preserve">
Çalışanlar selamlaşma, sarılmadan kaçınılmalı, çalışanlar konu ile ilgili olarak sürekli uyarılmalıdır.</t>
  </si>
  <si>
    <t>Kişilerin  kirli elleriyle  ağız burun ve gözlerine dokunmaları</t>
  </si>
  <si>
    <t>Kirli ellerle ağız, burun ve gözlere dokunulmamalıdır.</t>
  </si>
  <si>
    <t>Öksürme ve hapşırma esnasında ağız ve burnun kapatılmaması</t>
  </si>
  <si>
    <t>Öksürme veya hapşırma sırasında ağız ve burun tek kullanımlık mendille kapatılmalı, mendil yoksa dirseğin iç kısmı kullanılmalıdır.</t>
  </si>
  <si>
    <t>Kalabalık ortamların oluşturulması</t>
  </si>
  <si>
    <t>Havalandırma eksikliği</t>
  </si>
  <si>
    <t>Bağışıklık sistemi düşüklükleri</t>
  </si>
  <si>
    <t>Bağışıklık sistemini güçlendirmek için dengeli ve sağlıklı beslenilmelidir. Gıdalar tüketilmeden önce iyice yıkanmalıdır.</t>
  </si>
  <si>
    <t>1. Yemek, içmek amaçlı kullanılan ekipmanların en az 60 derecede makinada yıkanması sağlanmalıdır.
2. Tek kullanımlık tabak, bardak ,çatal bıçak kullanılmalı veya tek kişilik paketler içerisine konularak kullanımı sağlanmalı,
3. Ekmeklerin herkesin elini sürebileceği şekilde açıkta olmaması, paketli şekilde servis edilmesi sağlanmalıdır.</t>
  </si>
  <si>
    <t>Yemek servisinin yemekhane personeli tarafından servis edilmesi, personelin hijyen eğitim belgesinin olması ve yaptığı işe uygun kişisel koruyucu donanım kullanması, bu kişilerin hasta olmadıklarından emin olunması sağlanmalıdır.</t>
  </si>
  <si>
    <t>Ketçap, mayonez, zeytinyağı, sirke ,tuz, baharat şişe/kaplarının ortak kullanımda olması</t>
  </si>
  <si>
    <t>Yemek alımı esnasında sosyal mesafelere uyulmaması</t>
  </si>
  <si>
    <t>Temizlik işleri</t>
  </si>
  <si>
    <t>Akut solunum yolu enfeksiyonu olan personel</t>
  </si>
  <si>
    <t>Sağlık kontrolleri derhal yaptırılmalıdır.</t>
  </si>
  <si>
    <t>Çalışma alanlarına girişler</t>
  </si>
  <si>
    <t>Hastalık tespit edilen birimde  çalışanların işe devam etmesi</t>
  </si>
  <si>
    <t>Hijyen için gerekli malzemelerin bulunmaması</t>
  </si>
  <si>
    <t>Maske, Eldiven, Gözlük, Siperlik, Tulum, Çamaşır suyu, Alkol, Kolonya, El dezenfektanı,
Ventilsiz maske çalışanlara yetecek şekilde tedarik edilmeli ve kullanımının sık sık denetlenmesi sağlanmalıdır.</t>
  </si>
  <si>
    <t>Hastalık tespit edilen kişinin uygun şekilde sevk edilmemesi</t>
  </si>
  <si>
    <t>1. Enfekte kişilerle doğrudan temas veya kontaminasyon riski bulunan çalışma ortamlarında, çalışanların tam kapalı göz koruyucu veya yüz koruyucu/siperlik, koruyucu kıyafet, solunum koruyucu ventilsiz maskelerin ve eldivenlerin kullanılması sağlanmalıdır.
2. Enfekte hastanın sevk edilmesi esnasında kullanılması gereken yeterli sayıda kişisel koruyucu donanımların uygun bir yere konulması ve yetkili kişi nezaretinde kullanılması sağlanmalıdır.</t>
  </si>
  <si>
    <t>Ziyaretçilerin hijyen kurallarına uymaması</t>
  </si>
  <si>
    <t>Sebil , çay makinesi kullanımı</t>
  </si>
  <si>
    <t>Ortak kullanım gerektiren ekipmanlar dezenfekte edilmeli, eldivenle kullanım yapılmalı, mümkünse pet şişelerde su kullanımı sağlanmalıdır.</t>
  </si>
  <si>
    <t>Coronavirüsün sebep olduğu belirtilerle ilgili bilgi eksikliği</t>
  </si>
  <si>
    <t>Coronavirüsün sebep olduğu semptomlarla ilgili bilgilendirme yapılmalı, afiş/poster vb. herkesin görebileceği diğer alanlara asılmalıdır.</t>
  </si>
  <si>
    <t>Fiziksel mesafelerin korunmaması</t>
  </si>
  <si>
    <t>Kullanılmış mendil , maske, sigara izmariti gibi atıklar</t>
  </si>
  <si>
    <t>Ortak bardak tabak çatal vb. elde yıkanması</t>
  </si>
  <si>
    <t>Herhangi bir birimde hastalık tespit edilirse hasta olan kişiyle yakında bulunan kişilerin kontrolleri derhal yapılmalı ve bu alan derhal dezenfekte edilmelidir.</t>
  </si>
  <si>
    <t>Ziyaretçilerin hijyen kurallarına uyması sağlanmalı, su sabun ve dezenfektanla eller temizlenmeden çalışma alanlarına  giriş yapılmamladır.</t>
  </si>
  <si>
    <t>Yemekhanede fiziksel mesafeyi korumak amacıyla yere işaretlemenin yaptırılması ve çalışanların işaretlerle belirtilen noktalarda bekleme işlemini yapmaları sağlanmalıdır.</t>
  </si>
  <si>
    <t xml:space="preserve">Doküman No         </t>
  </si>
  <si>
    <t>Tarih</t>
  </si>
  <si>
    <t xml:space="preserve">Pandemi Süresince Takip Edilmelidir </t>
  </si>
  <si>
    <t>Yoğun çalışma alanlarında çalışan sayısı düşürülmüştür.</t>
  </si>
  <si>
    <t>Eğitim ve ofis alanlarında temizlil talimatına uyularak periyodik olarak çalışmalar devam etmektedir.</t>
  </si>
  <si>
    <t>Çalışanlarlar afiş ve broşürler ile bilgilendirilmiş olup pandemi sürecinde online eğitim verilmiştir.</t>
  </si>
  <si>
    <t>Afiş ve posterler ile bilgilendirme yapılmış olup online eğitim verişmiştir.</t>
  </si>
  <si>
    <t>Temizlik talimatı ve prosedürleri hazırlanmış periyodik olarak eksikliklerin listesi çıkartılıp temin edilmektedir.</t>
  </si>
  <si>
    <t>Çalışma alanlarda girişlerde ,ofis ve girişlerde dezenfektanlar mevcuttur.</t>
  </si>
  <si>
    <t>Kampüs alanında belirtisi olan kişi yada kişiler idari amirlerine bilgi vererek sağlık kurumlarına sevki yapılmaktadır.</t>
  </si>
  <si>
    <t>Hastalığın seyri Sağlık bakanlığının yayınlamış olduğu el rehberi doğrultusunda çalışanlara bilgi aktarımı yapılmaktadır.</t>
  </si>
  <si>
    <t>Dezenfaktanlar en az 70 derece şekilde üretilmekte ve satın alınmaktadır.</t>
  </si>
  <si>
    <t>Kişiler arası mesafe en az 1.5 m olacak şekilde uyarılar yapılmış olup ilgili alanlara görsel stickler yapıştırılmıştır.</t>
  </si>
  <si>
    <t>Çalışanlar birbiri ile sosyal mesafeyi korumaktadır. Yakın teması gerektirecek durumlardan kaçınmaktadırlar.</t>
  </si>
  <si>
    <t>Çalışanlara bilgilendirme ve eğitim yapılmıştır.</t>
  </si>
  <si>
    <t>Çalışanlara bilgilendirme ve eğitim yapılmıştır</t>
  </si>
  <si>
    <t>Yeme -içme ürünleri hijyen kurallarına uygun şekilde servis edilmektedir.</t>
  </si>
  <si>
    <t>Tek kişilik poşet içerisinde çatal bıçak servisi yapılmaktadır. Ekmekler poşet içerisinde konulup servis edilmektedir.</t>
  </si>
  <si>
    <t>Yemek servisi self servis olarak yapılmaktadır.</t>
  </si>
  <si>
    <t>Masalarda bulunan peçetelikler tek kullanımlık olarak poşetler halinde değildir.</t>
  </si>
  <si>
    <t>Temizlik işlerini yapan personeller kişiye uygun kişisel koruyucu dökümanları mevcuttur.</t>
  </si>
  <si>
    <t>Solunum yolunda sıkıntı olan personeller tespit edilmemiştir. Sağlık taramaları mevcut değildir.</t>
  </si>
  <si>
    <t>Servis araçları periyodik aralıklara dezenfekte edilmektedir.</t>
  </si>
  <si>
    <t>Vaka tespiti olan bir alanda hemen dezenfekte edilmektedir. Diğer çalışanlar içn pcr testi yaptırılması istenmektedir.</t>
  </si>
  <si>
    <t>Hijyen için gerekli malzeme kampüs içindeki BITUAM temin edilmekte eksik kalanları ise satın alma yapılmaktadır.</t>
  </si>
  <si>
    <t>Hastalığı tespit edilen kişi yada kişiler uygun olacak şekilde sevkleri sağlanmaktadır.</t>
  </si>
  <si>
    <t>Kampüs alanında bir çok noktasında el dezenfaktanları mevcuttur. Kampüs geniş açık alana sahiptir.</t>
  </si>
  <si>
    <t>Çay makineleri bardaklar eldiven ile yıkanmaktadır.</t>
  </si>
  <si>
    <t>Dersliklerde kapasitenin düşürülmemesi</t>
  </si>
  <si>
    <t>Dersler online olarak devam etmektedir.  Fakat 2021-2022 öğret,m yılı için derslerin %60'ı yüzyüze olacaktır.</t>
  </si>
  <si>
    <t>Bilgilendirme broşürleri hazırlanmış olup, görünür alanlara asılmıştır.</t>
  </si>
  <si>
    <t xml:space="preserve">1.Etüt salonları ve sınıflarda en az 4 metrekareye bir kişi düşecek şekilde planlama yapılmalı
2.Oturma düzeni fiziksel mesafe en az 1 metre olacak şekilde düzenlenmeli
3.Dersin niteliğine göre öğrencilerin yüksek sesle konuşması, şarkı söyleme gibi faaliyetlerinin de olduğu durumlarda fiziki mesafe düzenlemesinin en az 1,5-2 metre olacak şekilde uygulanmalı
</t>
  </si>
  <si>
    <t xml:space="preserve">1. Çalışanlar kişisel hijyen kuralları hakkında bilgilendirilmeli, eller temaslardan sonra ve belirli aralıklarla su ve sabunla en az 20 sn. yıkanmalıdır.
 2. Çalışanlar iş kıyafetlerin hijyenine dikkat etmeli. Kıyafetlerin her gün en az 60 derecede  yıkanması, iş giysilerinin ve koruyucu ekipmanların çalışma alanından ayrılmadan önce çıkarılması sağlanmalı ve havalandırılması konusunda bilgilendirilmelidirler
3. İşyerlerinde yetkili kişi tarafından çalışanlara uygulamalı etkin el yıkama eğitimleri verilmeli ve hijyen konusunda farkındalıkları arttırılmalıdır. 
</t>
  </si>
  <si>
    <t xml:space="preserve">1. El hijyeni, Maske  vb. ürünlerinin tedariki sağlanmalıdır. 
2. İşyerinde çalışanların kullanımı için yeterli temizlik malzemeleri bulundurulmalıdır. El hijyenini teşvik etmek için dezenfektanlar ortak alanlarda bulundurulmalıdır.
3. İşyerini ziyaret eden herkesin el yıkama yerlerine erişiminin olması sağlanmalıdır. El yıkama mümkün değilse, alkol bazlı el dezenfektanı hazır bulundurulması sağlanmalıdır.
</t>
  </si>
  <si>
    <t xml:space="preserve">1. Eğer öksüren, ateşi olan ve nefes almakta zorlanan bir personel  veya kişi varsa, uygun  maske taktırılarak en yakın sağlık kuruluşuna gönderilmelidir. 
2. İşyerinde o an için iş yeri hekimi bulunuyor ise hastalık şüphesi olan kişinin maske takarak işyeri hekimine gitmeli ve muayenesi yapılarak
şüpheli COVID-19 durumu bulunduğu takdirde etkilenen kişi diğer çalışanlardan izole edilerek daha önceden belirlenen ve enfeksiyonun yayılmasını önleyecek nitelikte olan kapalı alanda bekletilmeli ve Sağlık Bakanlığı’nın ilgili sağlık kuruluşuna sevki sağlanmalıdır.
</t>
  </si>
  <si>
    <t>Çalışanlar için maske temini idare tarafından sağlanmaktadır.           Kişisel maskeler takılmaktadır.</t>
  </si>
  <si>
    <t>1. Çalışanlara ağızdan  ve burundan çıkacak zerrecikleri önleyecek yapıda standartlara uygun maske teslim edilmeli, maskeler tek kullanımlık olmalıdır.
2. Öksürme ve hapşırma durumlarında ağız ve burun tek kullanımlık mendil ile kapatılmalı, mendil kullanılmayan durumlarda dirseğin iç tarafı kullanılmalıdır. Eller yüz bölgesine temas ettirilmemelidir. Konu ilke ilgili olarak gerekli bilgilendirmenin yapılması sağlanmalıdır.</t>
  </si>
  <si>
    <t xml:space="preserve">1.4 metrekareye bir kişi düşecek şekilde personel planlaması yapılmalı 
2. Personelin birbiriyle fiziki mesafeyi en az 1 metre olarak koruyacak şekilde düzenleme yapılmalı
3. İş yerine iş amaçlı kurum ziyaretçileri hariç misafir alınmaması kontrol altına alınmalı
</t>
  </si>
  <si>
    <t>Kalabalık ve toplu etkinlikler ertelenmiş olup yapılması gereken etkinlikler için açık alan tercih edilmiş ve sosyal mesafe kurallarına özen gösterilmiştir. Toplantılar  zorunlu olmadıkça tele /video konferans şekilde yapılmaktadır.</t>
  </si>
  <si>
    <t>1. Mümkünse muhtemel COVID-19 maruziyetini önlemek adına kalabalık ortamlar (toplantı vb.) oluşturulmamalı, planlanan toplantılar ertelenmeli veya tele/video konferans olarak yapılmalıdır. Bunların gerçekleştirilmesinin mümkün olmadığı durumlarda, toplantı daha az katılımcı ile gerçekleştirilmeli ve gerekli hijyen kurallarına uyulmalı.
2. Çalışma alanlarında veya sosyal alanlarda güvenlik mesafesinin korunması sağlanmalıdır. Konu ile ilgili olarak kontrol ve denetimlerin yapılması sağlanmalıdır.</t>
  </si>
  <si>
    <t>Tüm kapalı alanlar için camların açık kalması ve doğal havalandırma yapılması gerektiği bilgisi çalışana verilmiştir.</t>
  </si>
  <si>
    <t xml:space="preserve">1. Kapı ve pencereleri açılarak sık havalandırılması sağlanmalı.
2. Merkezi havalandırma sistemleri bulunan binaların havalandırmasının %100 doğal hava sirkülasyonunu sağlayacak şekilde düzenlenmesi, havalandırma sistemlerinin bakımı ve filtre değişimleri üretici firma önerileri doğrultusunda yapılması kontrol altına alınmalı. Kayıtları tutulmalı.
3. Klimalar ve vantilatörlerin çalıştırılmaması kontrol altına alınmalı.
</t>
  </si>
  <si>
    <t xml:space="preserve">1. Atıkların toplanması, geri dönüşümü ve bertaraf edilmesi için proses oluşturulmalı
2.Proses hazırlanırken yetkili kurumların ve yerel otoritelerin talimatları dikkate alınmalı
3.Enfeksiyöz atıklara (sağlık hizmet sunumu veren alanlar ve ilgili laboratuvarlar için) ilişkin atık toplama istasyonu diğer alanlardan ayrılmalı
4. Atıkların her tasfiyesinden sonra atık toplama istasyonunun temizlenmesi, araç, taşıyıcı ve konteynerlerin bakımlı, temiz tutulması, atık kumbaralarının el teması olmadan kullanılabilir olması sağlanmalı
</t>
  </si>
  <si>
    <t xml:space="preserve">Kampüs için maske eldiven vb. atıkları için temassız ayrı çöp kutuları alınmıştır. </t>
  </si>
  <si>
    <t xml:space="preserve">1. Oturma düzeni fiziki mesafe en az 1 metre tercihen en az 2 metre ve çapraz oturulacak şekilde olacak şekilde düzenleme yapılmalı
2. Virüs damlacık yoluyla yayıldığı için ve yemek sırasında maske çıkarıldığı için yemek yeme sırasında mümkün mertebe yüksek sesle konuşulmaması, yemek bittiği anda maske tekrar takılması için gerekli uyarılar/önlemler alınmalı.
</t>
  </si>
  <si>
    <t xml:space="preserve">1. Masalara konulan baharatların, yağ, sirke vb. kapların tek kullanımlık paketler şeklinde tein edilmesi,
2. Masalara konulan peçeteliklerin kaldırılarak onlarında tek kullanımlık poşetler içerisinde konularak servis edilmesi sağlanmalıdır.  3.Çalışanların hizmet kullananlarla fiziki mesafesini en az 1 metre olmasını sağlayacak düzenlemeler mevcut mu? </t>
  </si>
  <si>
    <t>Yemek sırasında personel  öğrencilerin sosyal mesafeye dikkat etmediği gözlemlenilmiştir.</t>
  </si>
  <si>
    <t>1. Temizlik işlemi yapan personel mutlaka kişisel hijyen sağlamış olmalı, işe uygun eldiven, koruyucu maske ve gözlük ve iş kıyafeti giymelidir. 2. Temizlik bittikten sonra bu malzemeler atılmalı, iş kıyafetlerinin en az 60 derecede yıkanması sağlanmalıdır.</t>
  </si>
  <si>
    <t>Servis araçlarının COVİD-19 temizlik ve sosyal mesafe kurallarına uymaması</t>
  </si>
  <si>
    <t xml:space="preserve">1. Servis şoförlerinin, kişisel hijyen kurallarına uygun şekilde hareket etmeleri ve aracın içinde mutlaka maske kullanmaları kontrol altına alınmalı.
2. Mümkünse servisin şoför koltuğu yolculardan uygun malzeme ile ayrılması sağlanmalı.
3. Servis taşıma kapasitesi ve araçlarda fiziki mesafe kuralları göz önüne alınarak taşınacak kişi sayısı belirlenmiş ve gerekli planlama yapılmalı.
4. Yolcuların servise binerken ve inerken fiziki mesafe (1 metre) kuralına uygun davranmaları sağlanmalı.
5. Yolcuların, servise binmeden el antiseptiği veya en az %70’lik alkol içeren kolonya kullanması sağlanmalı.
6. Servise binen tüm yolcuların maske takması ve yolculuk boyunca çıkarmaması sağlanmalı.
7. Klimanın iç hava sirkülasyon düğmesi kapalı olması, pencerelerin uygun olan her fırsatta açılması sağlanmalı.
</t>
  </si>
  <si>
    <t>Girişin uygun yerlerine bilgilendirici afişler asılmış olup; Kampüse giriş ve çıkışlar kontrollu bir şekilde yapılmaktadır.</t>
  </si>
  <si>
    <t xml:space="preserve">1.Yığılmaya neden olmayacak şekilde maksimum sayıda giriş ve çıkış kapısı açılmalı
2.Maskesi olmayanların içeri alınmaması için gerekli tedbirler alınmalı
3. Girişte ateş ölçümü yapılmalı. Ateşi 38 C’dan yüksek olanların içeri alınması engellenip, sağlık kurumuna yönlendirilmesi ile ilgili sorumlu tayin edilen personel metot hakkında bilgiye sahip olmalıdır.
4. Giriş esnasında herkesin (yöneticiler, öğretim elemanları, öğrenciler, idari personel, ziyaretçi, tedarikçi vb.) vücut sıcaklığı ölçümünün yapılması kontrol altına alınmalıdır.
5.Giriş ve çıkışlarda fiziki mesafe kurallarına (en az 1 metre) uyulması, girişlerde kişiler sıra ile içeriye alınması ve sırada durulması gereken alanlar aralarında en az 1 metre mesafe olacak şekilde yer işaretleriyle belirlenmelidir.
</t>
  </si>
  <si>
    <t>İŞVEREN /İŞVEREN VEKİLİ</t>
  </si>
  <si>
    <t xml:space="preserve">   Tarih/İmza</t>
  </si>
  <si>
    <t>İŞ GÜVENLİĞİ UZMANI</t>
  </si>
  <si>
    <t xml:space="preserve">NOT: COVİD-19 Ek Risk Analizi- Aile, Çalışma ve Sosyal Hizmetler Bakanlığı'nın "İŞYERLERİNDE KORONAVİRÜSE
(COVID-19) KARŞI ALINMASI GEREKEN ÖNLEMLER" kapsamında COVID-19 ile ilgili işyeri özelindeki tehlikeler belirlenerek ayrı bir risk değerlendirmesi oluşturması maddesine istinaden hazırlanmıştır. Yıldız Teknik Üniversitesi Beşiktaş ve Davutpaşa yerleşkelerinde COVİD-19 riskine karşı alınması gereken tüm önlemleri kapsamaktadır. </t>
  </si>
  <si>
    <t xml:space="preserve">Kapalı Havuzda Hijyen Önlemlerinin Alınmaması </t>
  </si>
  <si>
    <t xml:space="preserve">Kapalı Spor Salonunda Gerekli Hijyen Önlemlerinin Alınmaması </t>
  </si>
  <si>
    <t xml:space="preserve">1. Personelin çalışma tarih ve saatleri ile hizmet kullanıcıların giriş çıkış tarih ve saat bilgileri kayıt altına alınmalıdır.
2. Çalışan personelin dinlenme alanlarında en az 1 metrelik fiziksel mesafeyi koruması ve maske kullanımı sağlanmalıdır.
3. Girişte ziyaretçi ve çalışanların ateş ölçümü yapılmalıdır(Ateş ölçen personel tıbbi maske ve yüz koruyucu kullanmalıdır.)
4. Dinlenme koltukları ve şezlonglar arası mesafe en az 1,5 metre olacak şekilde düzenlenmelidir.                                                                                                                                 5.Sık dokunulan yüzeylerin (musluklar, duş bataryaları, kapı kolları, masa yüzeyleri şezlonglar, gibi) temizlik ve dezenfeksiyonu kontrol altına alınmış mı? Temizlik ve dezenfeksiyon plan ve kayıtları tutulmalıdır.
</t>
  </si>
  <si>
    <t xml:space="preserve">1.Salonda uyulması gereken kurallar salonun girişine asılmalıdır.
2.Spor salonundaki kişi sayısı her 6 metrekareye bir kişi olacak şekilde sınırlandırılmalıdır.
3.Spor aktivitelerinde asgari fiziki mesafe en az 2 metre olmak üzere mümkün olan en yüksek mesafeye göre düzenleme yapılmalıdır.                                                  4.Yakın temas gerektiren sporlar ile takım halinde yapılan grup egzersiz ve sporların yapılması engellenmelidir.
</t>
  </si>
  <si>
    <t>Görevli personelin salgın hastalıkların bulaşma yolları ve korunma önlemleri hususunda bilgilenmesi sağlanmış olup COVID-19 ile ilgili uyulması gereken kuralları içeren tablo/pano görünür yerlere yerleştirilmiştir.</t>
  </si>
  <si>
    <t>Personel çalışma saati kayıtları tutulmaktadır. COVID-19 ile ilgili uyulması gereken kuralları içeren tablo/pano görünür yerlere yerleştirilmiştir.Alanların girişinde el antiseptiği veya en az %70’lik alkol içeren kolonya bulundurulmaktadır.</t>
  </si>
  <si>
    <t xml:space="preserve">Revizyon Tarihi       </t>
  </si>
  <si>
    <t>Revizyon No</t>
  </si>
  <si>
    <t xml:space="preserve">TABLONUN AÇIKLAMASI </t>
  </si>
  <si>
    <t xml:space="preserve">YILDIZ TEKNİK ÜNİVERSİTESİ COVİD-19 RİSK ANALİZİ </t>
  </si>
  <si>
    <t xml:space="preserve">COVİD-19
salgınına maruz kalma,  enfekte olma, ölüm </t>
  </si>
  <si>
    <t>RA-035</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</si>
</sst>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
    <numFmt numFmtId="185" formatCode="[$-41F]d\ mmmm\ yyyy\ dddd"/>
  </numFmts>
  <fonts count="71">
    <font>
      <sz val="11"/>
      <color theme="1"/>
      <name val="Calibri"/>
      <family val="2"/>
    </font>
    <font>
      <sz val="11"/>
      <color indexed="8"/>
      <name val="Calibri"/>
      <family val="2"/>
    </font>
    <font>
      <b/>
      <sz val="11"/>
      <color indexed="8"/>
      <name val="Calibri"/>
      <family val="2"/>
    </font>
    <font>
      <b/>
      <sz val="10"/>
      <color indexed="8"/>
      <name val="Tahoma"/>
      <family val="2"/>
    </font>
    <font>
      <b/>
      <sz val="11"/>
      <color indexed="8"/>
      <name val="Tahoma"/>
      <family val="2"/>
    </font>
    <font>
      <b/>
      <sz val="10"/>
      <color indexed="9"/>
      <name val="Tahoma"/>
      <family val="2"/>
    </font>
    <font>
      <u val="single"/>
      <sz val="11"/>
      <color indexed="12"/>
      <name val="Calibri"/>
      <family val="2"/>
    </font>
    <font>
      <u val="single"/>
      <sz val="11"/>
      <color indexed="36"/>
      <name val="Calibri"/>
      <family val="2"/>
    </font>
    <font>
      <b/>
      <sz val="9"/>
      <color indexed="9"/>
      <name val="Arial"/>
      <family val="2"/>
    </font>
    <font>
      <sz val="9"/>
      <color indexed="9"/>
      <name val="Arial"/>
      <family val="2"/>
    </font>
    <font>
      <sz val="9"/>
      <color indexed="8"/>
      <name val="Arial"/>
      <family val="2"/>
    </font>
    <font>
      <b/>
      <sz val="10"/>
      <name val="Tahoma"/>
      <family val="2"/>
    </font>
    <font>
      <b/>
      <sz val="9"/>
      <name val="Arial"/>
      <family val="2"/>
    </font>
    <font>
      <sz val="9"/>
      <name val="Arial"/>
      <family val="2"/>
    </font>
    <font>
      <b/>
      <sz val="11"/>
      <color indexed="8"/>
      <name val="Times New Roman"/>
      <family val="1"/>
    </font>
    <font>
      <b/>
      <sz val="24"/>
      <name val="Times New Roman"/>
      <family val="1"/>
    </font>
    <font>
      <sz val="10"/>
      <name val="Arial Tur"/>
      <family val="0"/>
    </font>
    <font>
      <b/>
      <sz val="11"/>
      <name val="Times New Roman"/>
      <family val="1"/>
    </font>
    <font>
      <b/>
      <sz val="10"/>
      <color indexed="8"/>
      <name val="Times New Roman"/>
      <family val="1"/>
    </font>
    <font>
      <b/>
      <sz val="12"/>
      <name val="Times New Roman"/>
      <family val="1"/>
    </font>
    <font>
      <b/>
      <sz val="12"/>
      <color indexed="8"/>
      <name val="Times New Roman"/>
      <family val="1"/>
    </font>
    <font>
      <b/>
      <sz val="12"/>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0"/>
      <color indexed="8"/>
      <name val="Times New Roman"/>
      <family val="1"/>
    </font>
    <font>
      <sz val="11"/>
      <color indexed="60"/>
      <name val="Calibri"/>
      <family val="2"/>
    </font>
    <font>
      <sz val="11"/>
      <color indexed="10"/>
      <name val="Calibri"/>
      <family val="2"/>
    </font>
    <font>
      <b/>
      <sz val="9"/>
      <color indexed="10"/>
      <name val="Arial"/>
      <family val="2"/>
    </font>
    <font>
      <b/>
      <sz val="9"/>
      <color indexed="62"/>
      <name val="Arial"/>
      <family val="2"/>
    </font>
    <font>
      <b/>
      <sz val="9"/>
      <color indexed="21"/>
      <name val="Arial"/>
      <family val="2"/>
    </font>
    <font>
      <sz val="11"/>
      <color indexed="8"/>
      <name val="Times New Roman"/>
      <family val="1"/>
    </font>
    <font>
      <sz val="12"/>
      <color indexed="8"/>
      <name val="Calibri"/>
      <family val="2"/>
    </font>
    <font>
      <sz val="12"/>
      <name val="Calibri"/>
      <family val="2"/>
    </font>
    <font>
      <b/>
      <sz val="12"/>
      <name val="Cambria"/>
      <family val="1"/>
    </font>
    <font>
      <b/>
      <sz val="12"/>
      <color indexed="8"/>
      <name val="Cambria"/>
      <family val="1"/>
    </font>
    <font>
      <b/>
      <sz val="9"/>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0"/>
      <color rgb="FF000000"/>
      <name val="Times New Roman"/>
      <family val="1"/>
    </font>
    <font>
      <sz val="11"/>
      <color rgb="FF9C6500"/>
      <name val="Calibri"/>
      <family val="2"/>
    </font>
    <font>
      <b/>
      <sz val="11"/>
      <color theme="1"/>
      <name val="Calibri"/>
      <family val="2"/>
    </font>
    <font>
      <sz val="11"/>
      <color rgb="FFFF0000"/>
      <name val="Calibri"/>
      <family val="2"/>
    </font>
    <font>
      <b/>
      <sz val="9"/>
      <color rgb="FFFFFFFF"/>
      <name val="Arial"/>
      <family val="2"/>
    </font>
    <font>
      <b/>
      <sz val="9"/>
      <color rgb="FFFF0000"/>
      <name val="Arial"/>
      <family val="2"/>
    </font>
    <font>
      <b/>
      <sz val="9"/>
      <color rgb="FF333399"/>
      <name val="Arial"/>
      <family val="2"/>
    </font>
    <font>
      <b/>
      <sz val="9"/>
      <color rgb="FF008080"/>
      <name val="Arial"/>
      <family val="2"/>
    </font>
    <font>
      <sz val="11"/>
      <color theme="1"/>
      <name val="Times New Roman"/>
      <family val="1"/>
    </font>
    <font>
      <sz val="12"/>
      <color rgb="FF000000"/>
      <name val="Calibri"/>
      <family val="2"/>
    </font>
    <font>
      <b/>
      <sz val="9"/>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13"/>
        <bgColor indexed="64"/>
      </patternFill>
    </fill>
    <fill>
      <patternFill patternType="solid">
        <fgColor indexed="10"/>
        <bgColor indexed="64"/>
      </patternFill>
    </fill>
    <fill>
      <patternFill patternType="solid">
        <fgColor rgb="FF3366FF"/>
        <bgColor indexed="64"/>
      </patternFill>
    </fill>
    <fill>
      <patternFill patternType="solid">
        <fgColor rgb="FF339966"/>
        <bgColor indexed="64"/>
      </patternFill>
    </fill>
    <fill>
      <patternFill patternType="solid">
        <fgColor rgb="FFFF9900"/>
        <bgColor indexed="64"/>
      </patternFill>
    </fill>
    <fill>
      <patternFill patternType="solid">
        <fgColor rgb="FFFFC000"/>
        <bgColor indexed="64"/>
      </patternFill>
    </fill>
    <fill>
      <patternFill patternType="solid">
        <fgColor indexed="9"/>
        <bgColor indexed="64"/>
      </patternFill>
    </fill>
    <fill>
      <patternFill patternType="solid">
        <fgColor rgb="FFFFCCFF"/>
        <bgColor indexed="64"/>
      </patternFill>
    </fill>
    <fill>
      <patternFill patternType="solid">
        <fgColor rgb="FFCC99FF"/>
        <bgColor indexed="64"/>
      </patternFill>
    </fill>
    <fill>
      <patternFill patternType="solid">
        <fgColor rgb="FFC0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3366"/>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style="thin"/>
      <right style="thin"/>
      <top style="thin"/>
      <bottom>
        <color indexed="63"/>
      </bottom>
    </border>
    <border>
      <left style="thin"/>
      <right style="thin"/>
      <top/>
      <bottom style="thin"/>
    </border>
    <border>
      <left style="thin"/>
      <right/>
      <top style="thin"/>
      <bottom/>
    </border>
    <border>
      <left style="thin"/>
      <right/>
      <top/>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style="thin"/>
      <top>
        <color indexed="63"/>
      </top>
      <bottom style="thin"/>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style="medium">
        <color rgb="FF000000"/>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1" fontId="1"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9" fillId="24" borderId="0" applyNumberFormat="0" applyBorder="0" applyAlignment="0" applyProtection="0"/>
    <xf numFmtId="0" fontId="16" fillId="0" borderId="0">
      <alignment/>
      <protection/>
    </xf>
    <xf numFmtId="0" fontId="60" fillId="0" borderId="0">
      <alignment/>
      <protection/>
    </xf>
    <xf numFmtId="0" fontId="1" fillId="25" borderId="8" applyNumberFormat="0" applyFont="0" applyAlignment="0" applyProtection="0"/>
    <xf numFmtId="0" fontId="61"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1" fillId="0" borderId="0" applyFont="0" applyFill="0" applyBorder="0" applyAlignment="0" applyProtection="0"/>
  </cellStyleXfs>
  <cellXfs count="118">
    <xf numFmtId="0" fontId="0" fillId="0" borderId="0" xfId="0" applyFont="1" applyAlignment="1">
      <alignment/>
    </xf>
    <xf numFmtId="0" fontId="2" fillId="33" borderId="10"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15" fontId="0" fillId="0" borderId="10"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xf>
    <xf numFmtId="0" fontId="5" fillId="35" borderId="10" xfId="0" applyFont="1" applyFill="1" applyBorder="1" applyAlignment="1">
      <alignment horizontal="center" vertical="center" wrapText="1"/>
    </xf>
    <xf numFmtId="0" fontId="64" fillId="36" borderId="11" xfId="0" applyFont="1" applyFill="1" applyBorder="1" applyAlignment="1">
      <alignment horizontal="center" vertical="center" wrapText="1" readingOrder="1"/>
    </xf>
    <xf numFmtId="0" fontId="64" fillId="36" borderId="12" xfId="0" applyFont="1" applyFill="1" applyBorder="1" applyAlignment="1">
      <alignment horizontal="center" vertical="center" wrapText="1" readingOrder="1"/>
    </xf>
    <xf numFmtId="0" fontId="64" fillId="37" borderId="11" xfId="0" applyFont="1" applyFill="1" applyBorder="1" applyAlignment="1">
      <alignment horizontal="center" vertical="center" wrapText="1" readingOrder="1"/>
    </xf>
    <xf numFmtId="0" fontId="64" fillId="37" borderId="12" xfId="0" applyFont="1" applyFill="1" applyBorder="1" applyAlignment="1">
      <alignment horizontal="center" vertical="center" wrapText="1" readingOrder="1"/>
    </xf>
    <xf numFmtId="0" fontId="64" fillId="38" borderId="11" xfId="0" applyFont="1" applyFill="1" applyBorder="1" applyAlignment="1">
      <alignment horizontal="center" vertical="center" wrapText="1" readingOrder="1"/>
    </xf>
    <xf numFmtId="0" fontId="64" fillId="38" borderId="12" xfId="0" applyFont="1" applyFill="1" applyBorder="1" applyAlignment="1">
      <alignment horizontal="center" vertical="center" wrapText="1" readingOrder="1"/>
    </xf>
    <xf numFmtId="0" fontId="65" fillId="38" borderId="12" xfId="0" applyFont="1" applyFill="1" applyBorder="1" applyAlignment="1">
      <alignment horizontal="center" vertical="center" wrapText="1" readingOrder="1"/>
    </xf>
    <xf numFmtId="0" fontId="64" fillId="36" borderId="13" xfId="0" applyFont="1" applyFill="1" applyBorder="1" applyAlignment="1">
      <alignment horizontal="center" vertical="center" wrapText="1" readingOrder="1"/>
    </xf>
    <xf numFmtId="0" fontId="66" fillId="0" borderId="13" xfId="0" applyFont="1" applyBorder="1" applyAlignment="1">
      <alignment horizontal="center" vertical="center" wrapText="1" readingOrder="1"/>
    </xf>
    <xf numFmtId="0" fontId="64" fillId="37" borderId="13" xfId="0" applyFont="1" applyFill="1" applyBorder="1" applyAlignment="1">
      <alignment horizontal="center" vertical="center" wrapText="1" readingOrder="1"/>
    </xf>
    <xf numFmtId="0" fontId="67" fillId="0" borderId="13" xfId="0" applyFont="1" applyBorder="1" applyAlignment="1">
      <alignment horizontal="center" vertical="center" wrapText="1" readingOrder="1"/>
    </xf>
    <xf numFmtId="0" fontId="64" fillId="38" borderId="13" xfId="0" applyFont="1" applyFill="1" applyBorder="1" applyAlignment="1">
      <alignment horizontal="center" vertical="center" wrapText="1" readingOrder="1"/>
    </xf>
    <xf numFmtId="0" fontId="65" fillId="0" borderId="13" xfId="0" applyFont="1" applyBorder="1" applyAlignment="1">
      <alignment horizontal="center" vertical="center" wrapText="1" readingOrder="1"/>
    </xf>
    <xf numFmtId="0" fontId="64" fillId="38" borderId="11" xfId="0" applyFont="1" applyFill="1" applyBorder="1" applyAlignment="1">
      <alignment horizontal="center" vertical="center" wrapText="1" readingOrder="1"/>
    </xf>
    <xf numFmtId="0" fontId="65" fillId="0" borderId="11" xfId="0" applyFont="1" applyBorder="1" applyAlignment="1">
      <alignment horizontal="center" vertical="center" wrapText="1" readingOrder="1"/>
    </xf>
    <xf numFmtId="0" fontId="64" fillId="36" borderId="11" xfId="0" applyFont="1" applyFill="1" applyBorder="1" applyAlignment="1">
      <alignment horizontal="center" vertical="center" wrapText="1" readingOrder="1"/>
    </xf>
    <xf numFmtId="0" fontId="66" fillId="0" borderId="11" xfId="0" applyFont="1" applyBorder="1" applyAlignment="1">
      <alignment horizontal="center" vertical="center" wrapText="1" readingOrder="1"/>
    </xf>
    <xf numFmtId="0" fontId="64" fillId="37" borderId="11" xfId="0" applyFont="1" applyFill="1" applyBorder="1" applyAlignment="1">
      <alignment horizontal="center" vertical="center" wrapText="1" readingOrder="1"/>
    </xf>
    <xf numFmtId="0" fontId="67" fillId="0" borderId="11" xfId="0" applyFont="1" applyBorder="1" applyAlignment="1">
      <alignment horizontal="center" vertical="center" wrapText="1" readingOrder="1"/>
    </xf>
    <xf numFmtId="0" fontId="65" fillId="0" borderId="11" xfId="0" applyFont="1" applyBorder="1" applyAlignment="1">
      <alignment horizontal="center" vertical="center" wrapText="1" readingOrder="1"/>
    </xf>
    <xf numFmtId="0" fontId="66" fillId="0" borderId="11" xfId="0" applyFont="1" applyBorder="1" applyAlignment="1">
      <alignment horizontal="center" vertical="center" wrapText="1" readingOrder="1"/>
    </xf>
    <xf numFmtId="0" fontId="0" fillId="0" borderId="0" xfId="0" applyFill="1" applyBorder="1" applyAlignment="1">
      <alignment horizontal="center" vertical="center"/>
    </xf>
    <xf numFmtId="0" fontId="62" fillId="0" borderId="0" xfId="0" applyFont="1" applyAlignment="1">
      <alignment/>
    </xf>
    <xf numFmtId="0" fontId="1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68" fillId="34" borderId="10" xfId="0" applyFont="1" applyFill="1" applyBorder="1" applyAlignment="1">
      <alignment horizontal="center" vertical="center" wrapText="1"/>
    </xf>
    <xf numFmtId="0" fontId="0" fillId="0" borderId="10" xfId="0" applyBorder="1" applyAlignment="1">
      <alignment horizontal="center" vertical="center"/>
    </xf>
    <xf numFmtId="0" fontId="69" fillId="0" borderId="10" xfId="50" applyFont="1" applyFill="1" applyBorder="1" applyAlignment="1">
      <alignment horizontal="left" vertical="top" wrapText="1"/>
      <protection/>
    </xf>
    <xf numFmtId="0" fontId="69" fillId="0" borderId="14" xfId="50" applyFont="1" applyFill="1" applyBorder="1" applyAlignment="1">
      <alignment vertical="top" wrapText="1"/>
      <protection/>
    </xf>
    <xf numFmtId="0" fontId="0" fillId="34" borderId="14" xfId="0" applyFill="1" applyBorder="1" applyAlignment="1">
      <alignment horizontal="center" vertical="center" wrapText="1"/>
    </xf>
    <xf numFmtId="0" fontId="11" fillId="39" borderId="15" xfId="0" applyFont="1" applyFill="1" applyBorder="1" applyAlignment="1">
      <alignment horizontal="center" vertical="center" wrapText="1"/>
    </xf>
    <xf numFmtId="0" fontId="43" fillId="0" borderId="10" xfId="50" applyFont="1" applyFill="1" applyBorder="1" applyAlignment="1">
      <alignment horizontal="left" vertical="top" wrapText="1"/>
      <protection/>
    </xf>
    <xf numFmtId="0" fontId="18" fillId="0" borderId="0" xfId="0" applyFont="1" applyAlignment="1">
      <alignment wrapText="1"/>
    </xf>
    <xf numFmtId="0" fontId="15" fillId="40" borderId="16" xfId="0" applyFont="1" applyFill="1" applyBorder="1" applyAlignment="1">
      <alignment vertical="center" wrapText="1"/>
    </xf>
    <xf numFmtId="0" fontId="15" fillId="40" borderId="17" xfId="0" applyFont="1" applyFill="1" applyBorder="1" applyAlignment="1">
      <alignment vertical="center" wrapText="1"/>
    </xf>
    <xf numFmtId="0" fontId="15" fillId="40" borderId="18" xfId="0" applyFont="1" applyFill="1" applyBorder="1" applyAlignment="1">
      <alignment vertical="center" wrapText="1"/>
    </xf>
    <xf numFmtId="0" fontId="17" fillId="0" borderId="10" xfId="49" applyFont="1" applyBorder="1" applyAlignment="1">
      <alignment vertical="center"/>
      <protection/>
    </xf>
    <xf numFmtId="0" fontId="19" fillId="25" borderId="10" xfId="0" applyFont="1" applyFill="1" applyBorder="1" applyAlignment="1">
      <alignment horizontal="center" vertical="center" wrapText="1"/>
    </xf>
    <xf numFmtId="0" fontId="20" fillId="41" borderId="10" xfId="0" applyFont="1" applyFill="1" applyBorder="1" applyAlignment="1">
      <alignment horizontal="center" vertical="center" wrapText="1"/>
    </xf>
    <xf numFmtId="0" fontId="20" fillId="42" borderId="10"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5" fillId="7" borderId="10"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69" fillId="0" borderId="10" xfId="50" applyFont="1" applyFill="1" applyBorder="1" applyAlignment="1">
      <alignment horizontal="center" vertical="center" wrapText="1"/>
      <protection/>
    </xf>
    <xf numFmtId="0" fontId="68"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9" fillId="0" borderId="10" xfId="50" applyFont="1" applyFill="1" applyBorder="1" applyAlignment="1">
      <alignment vertical="top" wrapText="1"/>
      <protection/>
    </xf>
    <xf numFmtId="0" fontId="5" fillId="4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17" fillId="0" borderId="10" xfId="49" applyFont="1" applyBorder="1" applyAlignment="1">
      <alignment horizontal="center" vertical="center"/>
      <protection/>
    </xf>
    <xf numFmtId="0" fontId="4" fillId="0" borderId="10" xfId="0" applyFont="1" applyBorder="1" applyAlignment="1">
      <alignment horizontal="center"/>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15" fillId="40" borderId="10" xfId="0" applyFont="1" applyFill="1" applyBorder="1" applyAlignment="1">
      <alignment horizontal="center" vertical="center" wrapText="1"/>
    </xf>
    <xf numFmtId="14" fontId="17" fillId="0" borderId="10" xfId="49" applyNumberFormat="1" applyFont="1" applyBorder="1" applyAlignment="1">
      <alignment horizontal="center" vertical="center"/>
      <protection/>
    </xf>
    <xf numFmtId="0" fontId="3" fillId="44" borderId="18" xfId="0" applyFont="1" applyFill="1" applyBorder="1" applyAlignment="1">
      <alignment horizontal="center" vertical="center" wrapText="1"/>
    </xf>
    <xf numFmtId="0" fontId="3" fillId="44" borderId="23"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2" fillId="44" borderId="24" xfId="0" applyFont="1" applyFill="1" applyBorder="1" applyAlignment="1">
      <alignment horizontal="center" vertical="center" wrapText="1" readingOrder="1"/>
    </xf>
    <xf numFmtId="0" fontId="12" fillId="44" borderId="25" xfId="0" applyFont="1" applyFill="1" applyBorder="1" applyAlignment="1">
      <alignment horizontal="center" vertical="center" wrapText="1" readingOrder="1"/>
    </xf>
    <xf numFmtId="0" fontId="12" fillId="44" borderId="26" xfId="0" applyFont="1" applyFill="1" applyBorder="1" applyAlignment="1">
      <alignment horizontal="center" vertical="center" wrapText="1" readingOrder="1"/>
    </xf>
    <xf numFmtId="0" fontId="12" fillId="44" borderId="27" xfId="0" applyFont="1" applyFill="1" applyBorder="1" applyAlignment="1">
      <alignment horizontal="center" vertical="center" wrapText="1" readingOrder="1"/>
    </xf>
    <xf numFmtId="0" fontId="70" fillId="0" borderId="24" xfId="0" applyFont="1" applyBorder="1" applyAlignment="1">
      <alignment horizontal="center" vertical="center" wrapText="1" readingOrder="1"/>
    </xf>
    <xf numFmtId="0" fontId="70" fillId="0" borderId="28" xfId="0" applyFont="1" applyBorder="1" applyAlignment="1">
      <alignment horizontal="center" vertical="center" wrapText="1" readingOrder="1"/>
    </xf>
    <xf numFmtId="0" fontId="70" fillId="0" borderId="25" xfId="0" applyFont="1" applyBorder="1" applyAlignment="1">
      <alignment horizontal="center" vertical="center" wrapText="1" readingOrder="1"/>
    </xf>
    <xf numFmtId="0" fontId="70" fillId="0" borderId="26" xfId="0" applyFont="1" applyBorder="1" applyAlignment="1">
      <alignment horizontal="center" vertical="center" wrapText="1" readingOrder="1"/>
    </xf>
    <xf numFmtId="0" fontId="70" fillId="0" borderId="29" xfId="0" applyFont="1" applyBorder="1" applyAlignment="1">
      <alignment horizontal="center" vertical="center" wrapText="1" readingOrder="1"/>
    </xf>
    <xf numFmtId="0" fontId="70" fillId="0" borderId="27" xfId="0" applyFont="1" applyBorder="1" applyAlignment="1">
      <alignment horizontal="center" vertical="center" wrapText="1" readingOrder="1"/>
    </xf>
    <xf numFmtId="0" fontId="12" fillId="39" borderId="24" xfId="0" applyFont="1" applyFill="1" applyBorder="1" applyAlignment="1">
      <alignment horizontal="center" vertical="center" wrapText="1" readingOrder="1"/>
    </xf>
    <xf numFmtId="0" fontId="12" fillId="39" borderId="25" xfId="0" applyFont="1" applyFill="1" applyBorder="1" applyAlignment="1">
      <alignment horizontal="center" vertical="center" wrapText="1" readingOrder="1"/>
    </xf>
    <xf numFmtId="0" fontId="12" fillId="39" borderId="26" xfId="0" applyFont="1" applyFill="1" applyBorder="1" applyAlignment="1">
      <alignment horizontal="center" vertical="center" wrapText="1" readingOrder="1"/>
    </xf>
    <xf numFmtId="0" fontId="12" fillId="39" borderId="27" xfId="0" applyFont="1" applyFill="1" applyBorder="1" applyAlignment="1">
      <alignment horizontal="center" vertical="center" wrapText="1" readingOrder="1"/>
    </xf>
    <xf numFmtId="0" fontId="70" fillId="46" borderId="24" xfId="0" applyFont="1" applyFill="1" applyBorder="1" applyAlignment="1">
      <alignment horizontal="center" vertical="center" wrapText="1" readingOrder="1"/>
    </xf>
    <xf numFmtId="0" fontId="70" fillId="46" borderId="28" xfId="0" applyFont="1" applyFill="1" applyBorder="1" applyAlignment="1">
      <alignment horizontal="center" vertical="center" wrapText="1" readingOrder="1"/>
    </xf>
    <xf numFmtId="0" fontId="70" fillId="46" borderId="25" xfId="0" applyFont="1" applyFill="1" applyBorder="1" applyAlignment="1">
      <alignment horizontal="center" vertical="center" wrapText="1" readingOrder="1"/>
    </xf>
    <xf numFmtId="0" fontId="70" fillId="46" borderId="26" xfId="0" applyFont="1" applyFill="1" applyBorder="1" applyAlignment="1">
      <alignment horizontal="center" vertical="center" wrapText="1" readingOrder="1"/>
    </xf>
    <xf numFmtId="0" fontId="70" fillId="46" borderId="29" xfId="0" applyFont="1" applyFill="1" applyBorder="1" applyAlignment="1">
      <alignment horizontal="center" vertical="center" wrapText="1" readingOrder="1"/>
    </xf>
    <xf numFmtId="0" fontId="70" fillId="46" borderId="27" xfId="0" applyFont="1" applyFill="1" applyBorder="1" applyAlignment="1">
      <alignment horizontal="center" vertical="center" wrapText="1" readingOrder="1"/>
    </xf>
    <xf numFmtId="0" fontId="12" fillId="45" borderId="24" xfId="0" applyFont="1" applyFill="1" applyBorder="1" applyAlignment="1">
      <alignment horizontal="center" vertical="center" wrapText="1" readingOrder="1"/>
    </xf>
    <xf numFmtId="0" fontId="12" fillId="45" borderId="25" xfId="0" applyFont="1" applyFill="1" applyBorder="1" applyAlignment="1">
      <alignment horizontal="center" vertical="center" wrapText="1" readingOrder="1"/>
    </xf>
    <xf numFmtId="0" fontId="12" fillId="45" borderId="26" xfId="0" applyFont="1" applyFill="1" applyBorder="1" applyAlignment="1">
      <alignment horizontal="center" vertical="center" wrapText="1" readingOrder="1"/>
    </xf>
    <xf numFmtId="0" fontId="12" fillId="45" borderId="27" xfId="0" applyFont="1" applyFill="1" applyBorder="1" applyAlignment="1">
      <alignment horizontal="center" vertical="center" wrapText="1" readingOrder="1"/>
    </xf>
    <xf numFmtId="0" fontId="64" fillId="47" borderId="24" xfId="0" applyFont="1" applyFill="1" applyBorder="1" applyAlignment="1">
      <alignment horizontal="center" vertical="center" wrapText="1" readingOrder="1"/>
    </xf>
    <xf numFmtId="0" fontId="64" fillId="47" borderId="25" xfId="0" applyFont="1" applyFill="1" applyBorder="1" applyAlignment="1">
      <alignment horizontal="center" vertical="center" wrapText="1" readingOrder="1"/>
    </xf>
    <xf numFmtId="0" fontId="64" fillId="47" borderId="26" xfId="0" applyFont="1" applyFill="1" applyBorder="1" applyAlignment="1">
      <alignment horizontal="center" vertical="center" wrapText="1" readingOrder="1"/>
    </xf>
    <xf numFmtId="0" fontId="64" fillId="47" borderId="27" xfId="0" applyFont="1" applyFill="1" applyBorder="1" applyAlignment="1">
      <alignment horizontal="center" vertical="center" wrapText="1" readingOrder="1"/>
    </xf>
    <xf numFmtId="0" fontId="64" fillId="37" borderId="24" xfId="0" applyFont="1" applyFill="1" applyBorder="1" applyAlignment="1">
      <alignment horizontal="center" vertical="center" wrapText="1" readingOrder="1"/>
    </xf>
    <xf numFmtId="0" fontId="64" fillId="37" borderId="25" xfId="0" applyFont="1" applyFill="1" applyBorder="1" applyAlignment="1">
      <alignment horizontal="center" vertical="center" wrapText="1" readingOrder="1"/>
    </xf>
    <xf numFmtId="0" fontId="64" fillId="37" borderId="26" xfId="0" applyFont="1" applyFill="1" applyBorder="1" applyAlignment="1">
      <alignment horizontal="center" vertical="center" wrapText="1" readingOrder="1"/>
    </xf>
    <xf numFmtId="0" fontId="64" fillId="37" borderId="27" xfId="0" applyFont="1" applyFill="1" applyBorder="1" applyAlignment="1">
      <alignment horizontal="center" vertical="center" wrapText="1" readingOrder="1"/>
    </xf>
    <xf numFmtId="0" fontId="64" fillId="48" borderId="30" xfId="0" applyFont="1" applyFill="1" applyBorder="1" applyAlignment="1">
      <alignment horizontal="center" vertical="center" wrapText="1" readingOrder="1"/>
    </xf>
    <xf numFmtId="0" fontId="64" fillId="48" borderId="31" xfId="0" applyFont="1" applyFill="1" applyBorder="1" applyAlignment="1">
      <alignment horizontal="center" vertical="center" wrapText="1" readingOrder="1"/>
    </xf>
    <xf numFmtId="0" fontId="64" fillId="48" borderId="32" xfId="0" applyFont="1" applyFill="1" applyBorder="1" applyAlignment="1">
      <alignment horizontal="center" vertical="center" wrapText="1" readingOrder="1"/>
    </xf>
    <xf numFmtId="0" fontId="64" fillId="43" borderId="24" xfId="0" applyFont="1" applyFill="1" applyBorder="1" applyAlignment="1">
      <alignment horizontal="center" vertical="center" wrapText="1" readingOrder="1"/>
    </xf>
    <xf numFmtId="0" fontId="64" fillId="43" borderId="25" xfId="0" applyFont="1" applyFill="1" applyBorder="1" applyAlignment="1">
      <alignment horizontal="center" vertical="center" wrapText="1" readingOrder="1"/>
    </xf>
    <xf numFmtId="0" fontId="64" fillId="43" borderId="26" xfId="0" applyFont="1" applyFill="1" applyBorder="1" applyAlignment="1">
      <alignment horizontal="center" vertical="center" wrapText="1" readingOrder="1"/>
    </xf>
    <xf numFmtId="0" fontId="64" fillId="43" borderId="27" xfId="0" applyFont="1" applyFill="1" applyBorder="1" applyAlignment="1">
      <alignment horizontal="center" vertical="center" wrapText="1" readingOrder="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9"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29">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font>
      <fill>
        <patternFill>
          <bgColor rgb="FFFFC000"/>
        </patternFill>
      </fill>
    </dxf>
    <dxf>
      <font>
        <b/>
        <i val="0"/>
        <color theme="0"/>
      </font>
      <fill>
        <patternFill>
          <bgColor rgb="FFFF0000"/>
        </patternFill>
      </fill>
    </dxf>
    <dxf>
      <font>
        <b/>
        <i val="0"/>
        <color theme="0"/>
      </font>
      <fill>
        <patternFill>
          <bgColor rgb="FFC00000"/>
        </patternFill>
      </fill>
    </dxf>
    <dxf>
      <font>
        <b/>
        <i val="0"/>
        <color theme="0"/>
      </font>
      <fill>
        <patternFill>
          <bgColor rgb="FFC00000"/>
        </patternFill>
      </fill>
      <border/>
    </dxf>
    <dxf>
      <font>
        <b/>
        <i val="0"/>
        <color theme="0"/>
      </font>
      <fill>
        <patternFill>
          <bgColor rgb="FFFF0000"/>
        </patternFill>
      </fill>
      <border/>
    </dxf>
    <dxf>
      <font>
        <b/>
        <i val="0"/>
      </font>
      <fill>
        <patternFill>
          <bgColor rgb="FFFFC000"/>
        </patternFill>
      </fill>
      <border/>
    </dxf>
    <dxf>
      <font>
        <b/>
        <i val="0"/>
        <color auto="1"/>
      </font>
      <fill>
        <patternFill>
          <bgColor rgb="FFFFFF00"/>
        </patternFill>
      </fill>
      <border/>
    </dxf>
    <dxf>
      <font>
        <b/>
        <i val="0"/>
        <color auto="1"/>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S48"/>
  <sheetViews>
    <sheetView tabSelected="1" view="pageBreakPreview" zoomScale="85" zoomScaleNormal="85" zoomScaleSheetLayoutView="85" workbookViewId="0" topLeftCell="G1">
      <selection activeCell="N6" sqref="N6:S6"/>
    </sheetView>
  </sheetViews>
  <sheetFormatPr defaultColWidth="9.140625" defaultRowHeight="15" outlineLevelRow="1"/>
  <cols>
    <col min="1" max="1" width="4.140625" style="4" hidden="1" customWidth="1"/>
    <col min="2" max="2" width="7.28125" style="4" customWidth="1"/>
    <col min="3" max="3" width="17.28125" style="0" customWidth="1"/>
    <col min="4" max="4" width="15.57421875" style="34" customWidth="1"/>
    <col min="5" max="5" width="21.00390625" style="0" customWidth="1"/>
    <col min="6" max="6" width="22.57421875" style="2" customWidth="1"/>
    <col min="7" max="7" width="12.00390625" style="0" customWidth="1"/>
    <col min="8" max="8" width="37.8515625" style="60" customWidth="1"/>
    <col min="9" max="10" width="4.28125" style="0" customWidth="1"/>
    <col min="11" max="11" width="4.57421875" style="0" customWidth="1"/>
    <col min="12" max="12" width="7.57421875" style="0" customWidth="1"/>
    <col min="13" max="13" width="72.140625" style="2" customWidth="1"/>
    <col min="14" max="14" width="16.140625" style="0" customWidth="1"/>
    <col min="15" max="15" width="14.00390625" style="0" customWidth="1"/>
    <col min="16" max="16" width="5.00390625" style="0" customWidth="1"/>
    <col min="17" max="17" width="6.57421875" style="0" customWidth="1"/>
    <col min="18" max="18" width="5.00390625" style="0" customWidth="1"/>
    <col min="19" max="19" width="5.00390625" style="0" bestFit="1" customWidth="1"/>
  </cols>
  <sheetData>
    <row r="5" spans="1:19" s="44" customFormat="1" ht="21" customHeight="1" outlineLevel="1">
      <c r="A5" s="45"/>
      <c r="B5" s="74" t="s">
        <v>186</v>
      </c>
      <c r="C5" s="74"/>
      <c r="D5" s="74"/>
      <c r="E5" s="74"/>
      <c r="F5" s="74"/>
      <c r="G5" s="74"/>
      <c r="H5" s="74"/>
      <c r="I5" s="74"/>
      <c r="J5" s="74"/>
      <c r="K5" s="74"/>
      <c r="L5" s="74"/>
      <c r="M5" s="48" t="s">
        <v>121</v>
      </c>
      <c r="N5" s="70" t="s">
        <v>188</v>
      </c>
      <c r="O5" s="70"/>
      <c r="P5" s="70"/>
      <c r="Q5" s="70"/>
      <c r="R5" s="70"/>
      <c r="S5" s="70"/>
    </row>
    <row r="6" spans="1:19" s="44" customFormat="1" ht="21" customHeight="1" outlineLevel="1">
      <c r="A6" s="46"/>
      <c r="B6" s="74"/>
      <c r="C6" s="74"/>
      <c r="D6" s="74"/>
      <c r="E6" s="74"/>
      <c r="F6" s="74"/>
      <c r="G6" s="74"/>
      <c r="H6" s="74"/>
      <c r="I6" s="74"/>
      <c r="J6" s="74"/>
      <c r="K6" s="74"/>
      <c r="L6" s="74"/>
      <c r="M6" s="48" t="s">
        <v>122</v>
      </c>
      <c r="N6" s="75">
        <v>44454</v>
      </c>
      <c r="O6" s="70"/>
      <c r="P6" s="70"/>
      <c r="Q6" s="70"/>
      <c r="R6" s="70"/>
      <c r="S6" s="70"/>
    </row>
    <row r="7" spans="1:19" s="44" customFormat="1" ht="21" customHeight="1" outlineLevel="1">
      <c r="A7" s="46"/>
      <c r="B7" s="74"/>
      <c r="C7" s="74"/>
      <c r="D7" s="74"/>
      <c r="E7" s="74"/>
      <c r="F7" s="74"/>
      <c r="G7" s="74"/>
      <c r="H7" s="74"/>
      <c r="I7" s="74"/>
      <c r="J7" s="74"/>
      <c r="K7" s="74"/>
      <c r="L7" s="74"/>
      <c r="M7" s="48" t="s">
        <v>184</v>
      </c>
      <c r="N7" s="70">
        <v>0</v>
      </c>
      <c r="O7" s="70"/>
      <c r="P7" s="70"/>
      <c r="Q7" s="70"/>
      <c r="R7" s="70"/>
      <c r="S7" s="70"/>
    </row>
    <row r="8" spans="1:19" s="44" customFormat="1" ht="20.25" customHeight="1" outlineLevel="1">
      <c r="A8" s="47"/>
      <c r="B8" s="74"/>
      <c r="C8" s="74"/>
      <c r="D8" s="74"/>
      <c r="E8" s="74"/>
      <c r="F8" s="74"/>
      <c r="G8" s="74"/>
      <c r="H8" s="74"/>
      <c r="I8" s="74"/>
      <c r="J8" s="74"/>
      <c r="K8" s="74"/>
      <c r="L8" s="74"/>
      <c r="M8" s="48" t="s">
        <v>183</v>
      </c>
      <c r="N8" s="70"/>
      <c r="O8" s="70"/>
      <c r="P8" s="70"/>
      <c r="Q8" s="70"/>
      <c r="R8" s="70"/>
      <c r="S8" s="70"/>
    </row>
    <row r="9" spans="1:19" ht="21" customHeight="1">
      <c r="A9" s="1" t="s">
        <v>10</v>
      </c>
      <c r="B9" s="1" t="s">
        <v>13</v>
      </c>
      <c r="C9" s="1" t="s">
        <v>0</v>
      </c>
      <c r="D9" s="1" t="s">
        <v>1</v>
      </c>
      <c r="E9" s="1" t="s">
        <v>5</v>
      </c>
      <c r="F9" s="36" t="s">
        <v>6</v>
      </c>
      <c r="G9" s="1" t="s">
        <v>7</v>
      </c>
      <c r="H9" s="35" t="s">
        <v>8</v>
      </c>
      <c r="I9" s="1" t="s">
        <v>2</v>
      </c>
      <c r="J9" s="1" t="s">
        <v>15</v>
      </c>
      <c r="K9" s="1" t="s">
        <v>3</v>
      </c>
      <c r="L9" s="1" t="s">
        <v>4</v>
      </c>
      <c r="M9" s="1" t="s">
        <v>14</v>
      </c>
      <c r="N9" s="1" t="s">
        <v>68</v>
      </c>
      <c r="O9" s="1" t="s">
        <v>9</v>
      </c>
      <c r="P9" s="1" t="s">
        <v>2</v>
      </c>
      <c r="Q9" s="1" t="s">
        <v>15</v>
      </c>
      <c r="R9" s="1" t="s">
        <v>3</v>
      </c>
      <c r="S9" s="1" t="s">
        <v>4</v>
      </c>
    </row>
    <row r="10" spans="1:19" ht="78.75">
      <c r="A10" s="5">
        <v>2</v>
      </c>
      <c r="B10" s="5">
        <v>1</v>
      </c>
      <c r="C10" s="57" t="s">
        <v>70</v>
      </c>
      <c r="D10" s="57" t="s">
        <v>69</v>
      </c>
      <c r="E10" s="57" t="s">
        <v>71</v>
      </c>
      <c r="F10" s="57" t="s">
        <v>187</v>
      </c>
      <c r="G10" s="57" t="s">
        <v>66</v>
      </c>
      <c r="H10" s="59" t="s">
        <v>124</v>
      </c>
      <c r="I10" s="6">
        <v>6</v>
      </c>
      <c r="J10" s="38">
        <v>0.5</v>
      </c>
      <c r="K10" s="6">
        <v>100</v>
      </c>
      <c r="L10" s="8">
        <f aca="true" t="shared" si="0" ref="L10:L34">PRODUCT(I10,J10,K10)</f>
        <v>300</v>
      </c>
      <c r="M10" s="39" t="s">
        <v>72</v>
      </c>
      <c r="N10" s="6" t="s">
        <v>123</v>
      </c>
      <c r="O10" s="7" t="str">
        <f>IF(L10&lt;1,"",IF(L10&lt;20,"Önlem öncelikli;EĞER(L10&lt;70;kontrol altına alınmalı",IF(L10&lt;200,"1 hafta içinde önlem alınmalı",IF(L10&lt;400,"24 saat içinde önlem alınmalı","Hemen önlem alınmalı veya hizmet durdurulmalı (Aksiyon alınmadan işe devam edilmemeli)"))))</f>
        <v>24 saat içinde önlem alınmalı</v>
      </c>
      <c r="P10" s="49">
        <v>1</v>
      </c>
      <c r="Q10" s="53">
        <v>1</v>
      </c>
      <c r="R10" s="51">
        <v>40</v>
      </c>
      <c r="S10" s="8">
        <f>P10*R10*Q10</f>
        <v>40</v>
      </c>
    </row>
    <row r="11" spans="1:19" ht="94.5" customHeight="1">
      <c r="A11" s="5"/>
      <c r="B11" s="5">
        <v>2</v>
      </c>
      <c r="C11" s="57" t="s">
        <v>70</v>
      </c>
      <c r="D11" s="57" t="s">
        <v>69</v>
      </c>
      <c r="E11" s="57" t="s">
        <v>149</v>
      </c>
      <c r="F11" s="57" t="s">
        <v>187</v>
      </c>
      <c r="G11" s="57" t="s">
        <v>66</v>
      </c>
      <c r="H11" s="59" t="s">
        <v>150</v>
      </c>
      <c r="I11" s="6">
        <v>6</v>
      </c>
      <c r="J11" s="38">
        <v>0.5</v>
      </c>
      <c r="K11" s="6">
        <v>100</v>
      </c>
      <c r="L11" s="8">
        <f>PRODUCT(I11,J11,K11)</f>
        <v>300</v>
      </c>
      <c r="M11" s="39" t="s">
        <v>152</v>
      </c>
      <c r="N11" s="6" t="s">
        <v>123</v>
      </c>
      <c r="O11" s="7" t="str">
        <f>IF(L11&lt;1,"",IF(L11&lt;20,"Önlem öncelikli;EĞER(L10&lt;70;kontrol altına alınmalı",IF(L11&lt;200,"1 hafta içinde önlem alınmalı",IF(L11&lt;400,"24 saat içinde önlem alınmalı","Hemen önlem alınmalı veya hizmet durdurulmalı (Aksiyon alınmadan işe devam edilmemeli)"))))</f>
        <v>24 saat içinde önlem alınmalı</v>
      </c>
      <c r="P11" s="49">
        <v>1</v>
      </c>
      <c r="Q11" s="53">
        <v>1</v>
      </c>
      <c r="R11" s="51">
        <v>40</v>
      </c>
      <c r="S11" s="8">
        <f>P11*R11*Q11</f>
        <v>40</v>
      </c>
    </row>
    <row r="12" spans="1:19" ht="173.25">
      <c r="A12" s="5">
        <v>5</v>
      </c>
      <c r="B12" s="5">
        <v>3</v>
      </c>
      <c r="C12" s="57" t="s">
        <v>70</v>
      </c>
      <c r="D12" s="57" t="s">
        <v>69</v>
      </c>
      <c r="E12" s="57" t="s">
        <v>73</v>
      </c>
      <c r="F12" s="57" t="s">
        <v>187</v>
      </c>
      <c r="G12" s="57" t="s">
        <v>66</v>
      </c>
      <c r="H12" s="59" t="s">
        <v>125</v>
      </c>
      <c r="I12" s="6">
        <v>3</v>
      </c>
      <c r="J12" s="38">
        <v>0.5</v>
      </c>
      <c r="K12" s="6">
        <v>100</v>
      </c>
      <c r="L12" s="8">
        <f t="shared" si="0"/>
        <v>150</v>
      </c>
      <c r="M12" s="39" t="s">
        <v>74</v>
      </c>
      <c r="N12" s="6" t="s">
        <v>123</v>
      </c>
      <c r="O12" s="7" t="str">
        <f>IF(L12&lt;1,"",IF(L12&lt;20,"Önlem öncelikli;EĞER(L10&lt;70;kontrol altına alınmalı",IF(L12&lt;200,"1 hafta içinde önlem alınmalı",IF(L12&lt;400,"24 saat içinde önlem alınmalı","Hemen önlem alınmalı veya hizmet durdurulmalı (Aksiyon alınmadan işe devam edilmemeli)"))))</f>
        <v>1 hafta içinde önlem alınmalı</v>
      </c>
      <c r="P12" s="49">
        <v>1</v>
      </c>
      <c r="Q12" s="53">
        <v>1</v>
      </c>
      <c r="R12" s="54">
        <v>7</v>
      </c>
      <c r="S12" s="8">
        <f aca="true" t="shared" si="1" ref="S12:S44">P12*R12*Q12</f>
        <v>7</v>
      </c>
    </row>
    <row r="13" spans="1:19" ht="135" customHeight="1">
      <c r="A13" s="5"/>
      <c r="B13" s="5">
        <v>4</v>
      </c>
      <c r="C13" s="57" t="s">
        <v>70</v>
      </c>
      <c r="D13" s="57" t="s">
        <v>69</v>
      </c>
      <c r="E13" s="57" t="s">
        <v>75</v>
      </c>
      <c r="F13" s="57" t="s">
        <v>187</v>
      </c>
      <c r="G13" s="57" t="s">
        <v>66</v>
      </c>
      <c r="H13" s="59" t="s">
        <v>126</v>
      </c>
      <c r="I13" s="6">
        <v>3</v>
      </c>
      <c r="J13" s="38">
        <v>0.5</v>
      </c>
      <c r="K13" s="6">
        <v>100</v>
      </c>
      <c r="L13" s="8">
        <f t="shared" si="0"/>
        <v>150</v>
      </c>
      <c r="M13" s="40" t="s">
        <v>153</v>
      </c>
      <c r="N13" s="6" t="s">
        <v>123</v>
      </c>
      <c r="O13" s="7" t="str">
        <f>IF(L13&lt;1,"",IF(L13&lt;20,"Önlem öncelikli;EĞER(L10&lt;70;kontrol altına alınmalı",IF(L13&lt;200,"1 hafta içinde önlem alınmalı",IF(L13&lt;400,"24 saat içinde önlem alınmalı","Hemen önlem alınmalı veya hizmet durdurulmalı (Aksiyon alınmadan işe devam edilmemeli)"))))</f>
        <v>1 hafta içinde önlem alınmalı</v>
      </c>
      <c r="P13" s="49">
        <v>1</v>
      </c>
      <c r="Q13" s="53">
        <v>0.5</v>
      </c>
      <c r="R13" s="54">
        <v>7</v>
      </c>
      <c r="S13" s="8">
        <f t="shared" si="1"/>
        <v>3.5</v>
      </c>
    </row>
    <row r="14" spans="1:19" ht="57" customHeight="1">
      <c r="A14" s="5"/>
      <c r="B14" s="5">
        <v>5</v>
      </c>
      <c r="C14" s="57" t="s">
        <v>70</v>
      </c>
      <c r="D14" s="57" t="s">
        <v>69</v>
      </c>
      <c r="E14" s="57" t="s">
        <v>76</v>
      </c>
      <c r="F14" s="57" t="s">
        <v>187</v>
      </c>
      <c r="G14" s="57" t="s">
        <v>66</v>
      </c>
      <c r="H14" s="59" t="s">
        <v>151</v>
      </c>
      <c r="I14" s="6">
        <v>1</v>
      </c>
      <c r="J14" s="38">
        <v>0.5</v>
      </c>
      <c r="K14" s="6">
        <v>100</v>
      </c>
      <c r="L14" s="8">
        <f t="shared" si="0"/>
        <v>50</v>
      </c>
      <c r="M14" s="40" t="s">
        <v>77</v>
      </c>
      <c r="N14" s="6" t="s">
        <v>123</v>
      </c>
      <c r="O14" s="7" t="str">
        <f aca="true" t="shared" si="2" ref="O14:O44">IF(L14&lt;1,"",IF(L14&lt;20,"Önlem öncelikli;EĞER(L10&lt;70;kontrol altına alınmalı",IF(L14&lt;200,"1 hafta içinde önlem alınmalı",IF(L14&lt;400,"24 saat içinde önlem alınmalı","Hemen önlem alınmalı veya hizmet durdurulmalı (Aksiyon alınmadan işe devam edilmemeli)"))))</f>
        <v>1 hafta içinde önlem alınmalı</v>
      </c>
      <c r="P14" s="52">
        <v>0.5</v>
      </c>
      <c r="Q14" s="53">
        <v>0.5</v>
      </c>
      <c r="R14" s="54">
        <v>7</v>
      </c>
      <c r="S14" s="8">
        <f t="shared" si="1"/>
        <v>1.75</v>
      </c>
    </row>
    <row r="15" spans="1:19" ht="48.75" customHeight="1">
      <c r="A15" s="5"/>
      <c r="B15" s="5">
        <v>6</v>
      </c>
      <c r="C15" s="57" t="s">
        <v>70</v>
      </c>
      <c r="D15" s="57" t="s">
        <v>69</v>
      </c>
      <c r="E15" s="57" t="s">
        <v>113</v>
      </c>
      <c r="F15" s="57" t="s">
        <v>187</v>
      </c>
      <c r="G15" s="57" t="s">
        <v>66</v>
      </c>
      <c r="H15" s="59" t="s">
        <v>127</v>
      </c>
      <c r="I15" s="6">
        <v>1</v>
      </c>
      <c r="J15" s="38">
        <v>0.5</v>
      </c>
      <c r="K15" s="6">
        <v>100</v>
      </c>
      <c r="L15" s="8">
        <f t="shared" si="0"/>
        <v>50</v>
      </c>
      <c r="M15" s="40" t="s">
        <v>114</v>
      </c>
      <c r="N15" s="6" t="s">
        <v>123</v>
      </c>
      <c r="O15" s="7" t="str">
        <f t="shared" si="2"/>
        <v>1 hafta içinde önlem alınmalı</v>
      </c>
      <c r="P15" s="52">
        <v>1</v>
      </c>
      <c r="Q15" s="53">
        <v>0.2</v>
      </c>
      <c r="R15" s="54">
        <v>7</v>
      </c>
      <c r="S15" s="8">
        <f t="shared" si="1"/>
        <v>1.4000000000000001</v>
      </c>
    </row>
    <row r="16" spans="1:19" ht="49.5" customHeight="1">
      <c r="A16" s="5"/>
      <c r="B16" s="5">
        <v>7</v>
      </c>
      <c r="C16" s="57" t="s">
        <v>70</v>
      </c>
      <c r="D16" s="57" t="s">
        <v>69</v>
      </c>
      <c r="E16" s="57" t="s">
        <v>78</v>
      </c>
      <c r="F16" s="57" t="s">
        <v>187</v>
      </c>
      <c r="G16" s="57" t="s">
        <v>66</v>
      </c>
      <c r="H16" s="59" t="s">
        <v>128</v>
      </c>
      <c r="I16" s="6">
        <v>3</v>
      </c>
      <c r="J16" s="38">
        <v>0.5</v>
      </c>
      <c r="K16" s="6">
        <v>100</v>
      </c>
      <c r="L16" s="8">
        <f t="shared" si="0"/>
        <v>150</v>
      </c>
      <c r="M16" s="40" t="s">
        <v>79</v>
      </c>
      <c r="N16" s="6" t="s">
        <v>123</v>
      </c>
      <c r="O16" s="7" t="str">
        <f t="shared" si="2"/>
        <v>1 hafta içinde önlem alınmalı</v>
      </c>
      <c r="P16" s="52">
        <v>1</v>
      </c>
      <c r="Q16" s="53">
        <v>1</v>
      </c>
      <c r="R16" s="54">
        <v>3</v>
      </c>
      <c r="S16" s="8">
        <f t="shared" si="1"/>
        <v>3</v>
      </c>
    </row>
    <row r="17" spans="1:19" ht="126">
      <c r="A17" s="5"/>
      <c r="B17" s="5">
        <v>8</v>
      </c>
      <c r="C17" s="57" t="s">
        <v>70</v>
      </c>
      <c r="D17" s="57" t="s">
        <v>69</v>
      </c>
      <c r="E17" s="57" t="s">
        <v>80</v>
      </c>
      <c r="F17" s="57" t="s">
        <v>187</v>
      </c>
      <c r="G17" s="57" t="s">
        <v>66</v>
      </c>
      <c r="H17" s="59" t="s">
        <v>129</v>
      </c>
      <c r="I17" s="6">
        <v>1</v>
      </c>
      <c r="J17" s="38">
        <v>0.5</v>
      </c>
      <c r="K17" s="6">
        <v>100</v>
      </c>
      <c r="L17" s="8">
        <f t="shared" si="0"/>
        <v>50</v>
      </c>
      <c r="M17" s="40" t="s">
        <v>154</v>
      </c>
      <c r="N17" s="6" t="s">
        <v>123</v>
      </c>
      <c r="O17" s="7" t="str">
        <f t="shared" si="2"/>
        <v>1 hafta içinde önlem alınmalı</v>
      </c>
      <c r="P17" s="52">
        <v>2</v>
      </c>
      <c r="Q17" s="53">
        <v>0.5</v>
      </c>
      <c r="R17" s="54">
        <v>1</v>
      </c>
      <c r="S17" s="8">
        <f t="shared" si="1"/>
        <v>1</v>
      </c>
    </row>
    <row r="18" spans="1:19" ht="96.75" customHeight="1">
      <c r="A18" s="5"/>
      <c r="B18" s="5">
        <v>9</v>
      </c>
      <c r="C18" s="57" t="s">
        <v>70</v>
      </c>
      <c r="D18" s="57" t="s">
        <v>69</v>
      </c>
      <c r="E18" s="57" t="s">
        <v>81</v>
      </c>
      <c r="F18" s="57" t="s">
        <v>187</v>
      </c>
      <c r="G18" s="57" t="s">
        <v>66</v>
      </c>
      <c r="H18" s="59" t="s">
        <v>156</v>
      </c>
      <c r="I18" s="6">
        <v>1</v>
      </c>
      <c r="J18" s="38">
        <v>0.5</v>
      </c>
      <c r="K18" s="6">
        <v>100</v>
      </c>
      <c r="L18" s="8">
        <f t="shared" si="0"/>
        <v>50</v>
      </c>
      <c r="M18" s="39" t="s">
        <v>157</v>
      </c>
      <c r="N18" s="6" t="s">
        <v>123</v>
      </c>
      <c r="O18" s="7" t="str">
        <f t="shared" si="2"/>
        <v>1 hafta içinde önlem alınmalı</v>
      </c>
      <c r="P18" s="49">
        <v>0.5</v>
      </c>
      <c r="Q18" s="55">
        <v>1</v>
      </c>
      <c r="R18" s="56">
        <v>7</v>
      </c>
      <c r="S18" s="8">
        <f t="shared" si="1"/>
        <v>3.5</v>
      </c>
    </row>
    <row r="19" spans="1:19" ht="138" customHeight="1">
      <c r="A19" s="5"/>
      <c r="B19" s="5">
        <v>10</v>
      </c>
      <c r="C19" s="57" t="s">
        <v>70</v>
      </c>
      <c r="D19" s="57" t="s">
        <v>69</v>
      </c>
      <c r="E19" s="57" t="s">
        <v>82</v>
      </c>
      <c r="F19" s="57" t="s">
        <v>187</v>
      </c>
      <c r="G19" s="57" t="s">
        <v>66</v>
      </c>
      <c r="H19" s="59" t="s">
        <v>130</v>
      </c>
      <c r="I19" s="6">
        <v>3</v>
      </c>
      <c r="J19" s="38">
        <v>0.5</v>
      </c>
      <c r="K19" s="6">
        <v>100</v>
      </c>
      <c r="L19" s="8">
        <f t="shared" si="0"/>
        <v>150</v>
      </c>
      <c r="M19" s="43" t="s">
        <v>155</v>
      </c>
      <c r="N19" s="6" t="s">
        <v>123</v>
      </c>
      <c r="O19" s="7" t="str">
        <f t="shared" si="2"/>
        <v>1 hafta içinde önlem alınmalı</v>
      </c>
      <c r="P19" s="49">
        <v>1</v>
      </c>
      <c r="Q19" s="55">
        <v>1</v>
      </c>
      <c r="R19" s="56">
        <v>7</v>
      </c>
      <c r="S19" s="8">
        <f t="shared" si="1"/>
        <v>7</v>
      </c>
    </row>
    <row r="20" spans="1:19" ht="60" customHeight="1">
      <c r="A20" s="5"/>
      <c r="B20" s="5">
        <v>11</v>
      </c>
      <c r="C20" s="57" t="s">
        <v>70</v>
      </c>
      <c r="D20" s="57" t="s">
        <v>69</v>
      </c>
      <c r="E20" s="57" t="s">
        <v>83</v>
      </c>
      <c r="F20" s="57" t="s">
        <v>187</v>
      </c>
      <c r="G20" s="57" t="s">
        <v>66</v>
      </c>
      <c r="H20" s="59" t="s">
        <v>131</v>
      </c>
      <c r="I20" s="6">
        <v>3</v>
      </c>
      <c r="J20" s="38">
        <v>0.5</v>
      </c>
      <c r="K20" s="6">
        <v>100</v>
      </c>
      <c r="L20" s="8">
        <f t="shared" si="0"/>
        <v>150</v>
      </c>
      <c r="M20" s="40" t="s">
        <v>84</v>
      </c>
      <c r="N20" s="6" t="s">
        <v>123</v>
      </c>
      <c r="O20" s="7" t="str">
        <f t="shared" si="2"/>
        <v>1 hafta içinde önlem alınmalı</v>
      </c>
      <c r="P20" s="52">
        <v>2</v>
      </c>
      <c r="Q20" s="53">
        <v>0.2</v>
      </c>
      <c r="R20" s="54">
        <v>3</v>
      </c>
      <c r="S20" s="8">
        <f t="shared" si="1"/>
        <v>1.2000000000000002</v>
      </c>
    </row>
    <row r="21" spans="1:19" ht="51" customHeight="1">
      <c r="A21" s="5"/>
      <c r="B21" s="5">
        <v>12</v>
      </c>
      <c r="C21" s="57" t="s">
        <v>70</v>
      </c>
      <c r="D21" s="57" t="s">
        <v>69</v>
      </c>
      <c r="E21" s="57" t="s">
        <v>85</v>
      </c>
      <c r="F21" s="57" t="s">
        <v>187</v>
      </c>
      <c r="G21" s="57" t="s">
        <v>66</v>
      </c>
      <c r="H21" s="59" t="s">
        <v>132</v>
      </c>
      <c r="I21" s="6">
        <v>1</v>
      </c>
      <c r="J21" s="38">
        <v>0.5</v>
      </c>
      <c r="K21" s="6">
        <v>100</v>
      </c>
      <c r="L21" s="8">
        <f t="shared" si="0"/>
        <v>50</v>
      </c>
      <c r="M21" s="40" t="s">
        <v>86</v>
      </c>
      <c r="N21" s="6" t="s">
        <v>123</v>
      </c>
      <c r="O21" s="7" t="str">
        <f t="shared" si="2"/>
        <v>1 hafta içinde önlem alınmalı</v>
      </c>
      <c r="P21" s="52">
        <v>2</v>
      </c>
      <c r="Q21" s="53">
        <v>0.5</v>
      </c>
      <c r="R21" s="54">
        <v>7</v>
      </c>
      <c r="S21" s="8">
        <f t="shared" si="1"/>
        <v>7</v>
      </c>
    </row>
    <row r="22" spans="1:19" ht="76.5" customHeight="1">
      <c r="A22" s="5"/>
      <c r="B22" s="5">
        <v>13</v>
      </c>
      <c r="C22" s="57" t="s">
        <v>70</v>
      </c>
      <c r="D22" s="57" t="s">
        <v>69</v>
      </c>
      <c r="E22" s="57" t="s">
        <v>115</v>
      </c>
      <c r="F22" s="57" t="s">
        <v>187</v>
      </c>
      <c r="G22" s="57" t="s">
        <v>66</v>
      </c>
      <c r="H22" s="59" t="s">
        <v>133</v>
      </c>
      <c r="I22" s="6">
        <v>6</v>
      </c>
      <c r="J22" s="38">
        <v>0.5</v>
      </c>
      <c r="K22" s="6">
        <v>100</v>
      </c>
      <c r="L22" s="8">
        <f t="shared" si="0"/>
        <v>300</v>
      </c>
      <c r="M22" s="40" t="s">
        <v>158</v>
      </c>
      <c r="N22" s="6" t="s">
        <v>123</v>
      </c>
      <c r="O22" s="7" t="str">
        <f t="shared" si="2"/>
        <v>24 saat içinde önlem alınmalı</v>
      </c>
      <c r="P22" s="49">
        <v>1</v>
      </c>
      <c r="Q22" s="50">
        <v>1</v>
      </c>
      <c r="R22" s="51">
        <v>40</v>
      </c>
      <c r="S22" s="8">
        <f t="shared" si="1"/>
        <v>40</v>
      </c>
    </row>
    <row r="23" spans="1:19" ht="51.75" customHeight="1">
      <c r="A23" s="5"/>
      <c r="B23" s="5">
        <v>14</v>
      </c>
      <c r="C23" s="57" t="s">
        <v>70</v>
      </c>
      <c r="D23" s="57" t="s">
        <v>69</v>
      </c>
      <c r="E23" s="57" t="s">
        <v>87</v>
      </c>
      <c r="F23" s="57" t="s">
        <v>187</v>
      </c>
      <c r="G23" s="57" t="s">
        <v>66</v>
      </c>
      <c r="H23" s="59" t="s">
        <v>134</v>
      </c>
      <c r="I23" s="6">
        <v>3</v>
      </c>
      <c r="J23" s="38">
        <v>0.5</v>
      </c>
      <c r="K23" s="6">
        <v>100</v>
      </c>
      <c r="L23" s="8">
        <f t="shared" si="0"/>
        <v>150</v>
      </c>
      <c r="M23" s="40" t="s">
        <v>88</v>
      </c>
      <c r="N23" s="6" t="s">
        <v>123</v>
      </c>
      <c r="O23" s="7" t="str">
        <f t="shared" si="2"/>
        <v>1 hafta içinde önlem alınmalı</v>
      </c>
      <c r="P23" s="49">
        <v>0.5</v>
      </c>
      <c r="Q23" s="55">
        <v>1</v>
      </c>
      <c r="R23" s="56">
        <v>7</v>
      </c>
      <c r="S23" s="8">
        <f t="shared" si="1"/>
        <v>3.5</v>
      </c>
    </row>
    <row r="24" spans="1:19" ht="44.25" customHeight="1">
      <c r="A24" s="5"/>
      <c r="B24" s="5">
        <v>15</v>
      </c>
      <c r="C24" s="57" t="s">
        <v>70</v>
      </c>
      <c r="D24" s="57" t="s">
        <v>69</v>
      </c>
      <c r="E24" s="57" t="s">
        <v>89</v>
      </c>
      <c r="F24" s="57" t="s">
        <v>187</v>
      </c>
      <c r="G24" s="57" t="s">
        <v>66</v>
      </c>
      <c r="H24" s="59" t="s">
        <v>135</v>
      </c>
      <c r="I24" s="6">
        <v>3</v>
      </c>
      <c r="J24" s="38">
        <v>0.5</v>
      </c>
      <c r="K24" s="6">
        <v>100</v>
      </c>
      <c r="L24" s="8">
        <f t="shared" si="0"/>
        <v>150</v>
      </c>
      <c r="M24" s="40" t="s">
        <v>90</v>
      </c>
      <c r="N24" s="6" t="s">
        <v>123</v>
      </c>
      <c r="O24" s="7" t="str">
        <f t="shared" si="2"/>
        <v>1 hafta içinde önlem alınmalı</v>
      </c>
      <c r="P24" s="49">
        <v>1</v>
      </c>
      <c r="Q24" s="55">
        <v>1</v>
      </c>
      <c r="R24" s="56">
        <v>7</v>
      </c>
      <c r="S24" s="8">
        <f t="shared" si="1"/>
        <v>7</v>
      </c>
    </row>
    <row r="25" spans="1:19" ht="75.75" customHeight="1">
      <c r="A25" s="5"/>
      <c r="B25" s="5">
        <v>16</v>
      </c>
      <c r="C25" s="57" t="s">
        <v>70</v>
      </c>
      <c r="D25" s="57" t="s">
        <v>69</v>
      </c>
      <c r="E25" s="57" t="s">
        <v>91</v>
      </c>
      <c r="F25" s="57" t="s">
        <v>187</v>
      </c>
      <c r="G25" s="57" t="s">
        <v>66</v>
      </c>
      <c r="H25" s="59" t="s">
        <v>136</v>
      </c>
      <c r="I25" s="6">
        <v>3</v>
      </c>
      <c r="J25" s="38">
        <v>0.5</v>
      </c>
      <c r="K25" s="6">
        <v>100</v>
      </c>
      <c r="L25" s="8">
        <f t="shared" si="0"/>
        <v>150</v>
      </c>
      <c r="M25" s="40" t="s">
        <v>92</v>
      </c>
      <c r="N25" s="6" t="s">
        <v>123</v>
      </c>
      <c r="O25" s="7" t="str">
        <f t="shared" si="2"/>
        <v>1 hafta içinde önlem alınmalı</v>
      </c>
      <c r="P25" s="52">
        <v>2</v>
      </c>
      <c r="Q25" s="53">
        <v>0.2</v>
      </c>
      <c r="R25" s="54">
        <v>3</v>
      </c>
      <c r="S25" s="8">
        <f t="shared" si="1"/>
        <v>1.2000000000000002</v>
      </c>
    </row>
    <row r="26" spans="1:19" ht="130.5" customHeight="1">
      <c r="A26" s="5"/>
      <c r="B26" s="5">
        <v>17</v>
      </c>
      <c r="C26" s="57" t="s">
        <v>70</v>
      </c>
      <c r="D26" s="57" t="s">
        <v>69</v>
      </c>
      <c r="E26" s="57" t="s">
        <v>93</v>
      </c>
      <c r="F26" s="57" t="s">
        <v>187</v>
      </c>
      <c r="G26" s="57" t="s">
        <v>66</v>
      </c>
      <c r="H26" s="59" t="s">
        <v>159</v>
      </c>
      <c r="I26" s="6">
        <v>6</v>
      </c>
      <c r="J26" s="38">
        <v>0.5</v>
      </c>
      <c r="K26" s="6">
        <v>100</v>
      </c>
      <c r="L26" s="8">
        <f t="shared" si="0"/>
        <v>300</v>
      </c>
      <c r="M26" s="40" t="s">
        <v>160</v>
      </c>
      <c r="N26" s="6" t="s">
        <v>123</v>
      </c>
      <c r="O26" s="7" t="str">
        <f t="shared" si="2"/>
        <v>24 saat içinde önlem alınmalı</v>
      </c>
      <c r="P26" s="52">
        <v>2</v>
      </c>
      <c r="Q26" s="53">
        <v>0.5</v>
      </c>
      <c r="R26" s="54">
        <v>7</v>
      </c>
      <c r="S26" s="8">
        <f t="shared" si="1"/>
        <v>7</v>
      </c>
    </row>
    <row r="27" spans="1:19" ht="113.25" customHeight="1">
      <c r="A27" s="5"/>
      <c r="B27" s="5">
        <v>18</v>
      </c>
      <c r="C27" s="57" t="s">
        <v>70</v>
      </c>
      <c r="D27" s="57" t="s">
        <v>69</v>
      </c>
      <c r="E27" s="57" t="s">
        <v>94</v>
      </c>
      <c r="F27" s="57" t="s">
        <v>187</v>
      </c>
      <c r="G27" s="57" t="s">
        <v>66</v>
      </c>
      <c r="H27" s="59" t="s">
        <v>161</v>
      </c>
      <c r="I27" s="6">
        <v>6</v>
      </c>
      <c r="J27" s="38">
        <v>0.5</v>
      </c>
      <c r="K27" s="6">
        <v>100</v>
      </c>
      <c r="L27" s="8">
        <f t="shared" si="0"/>
        <v>300</v>
      </c>
      <c r="M27" s="40" t="s">
        <v>162</v>
      </c>
      <c r="N27" s="6" t="s">
        <v>123</v>
      </c>
      <c r="O27" s="7" t="str">
        <f t="shared" si="2"/>
        <v>24 saat içinde önlem alınmalı</v>
      </c>
      <c r="P27" s="49">
        <v>1</v>
      </c>
      <c r="Q27" s="53">
        <v>1</v>
      </c>
      <c r="R27" s="51">
        <v>40</v>
      </c>
      <c r="S27" s="8">
        <f t="shared" si="1"/>
        <v>40</v>
      </c>
    </row>
    <row r="28" spans="1:19" ht="58.5" customHeight="1">
      <c r="A28" s="5"/>
      <c r="B28" s="5">
        <v>19</v>
      </c>
      <c r="C28" s="57" t="s">
        <v>70</v>
      </c>
      <c r="D28" s="57" t="s">
        <v>69</v>
      </c>
      <c r="E28" s="57" t="s">
        <v>95</v>
      </c>
      <c r="F28" s="57" t="s">
        <v>187</v>
      </c>
      <c r="G28" s="57" t="s">
        <v>66</v>
      </c>
      <c r="H28" s="59" t="s">
        <v>137</v>
      </c>
      <c r="I28" s="6">
        <v>1</v>
      </c>
      <c r="J28" s="38">
        <v>0.5</v>
      </c>
      <c r="K28" s="6">
        <v>100</v>
      </c>
      <c r="L28" s="8">
        <f t="shared" si="0"/>
        <v>50</v>
      </c>
      <c r="M28" s="40" t="s">
        <v>96</v>
      </c>
      <c r="N28" s="6" t="s">
        <v>123</v>
      </c>
      <c r="O28" s="7" t="str">
        <f t="shared" si="2"/>
        <v>1 hafta içinde önlem alınmalı</v>
      </c>
      <c r="P28" s="49">
        <v>0.5</v>
      </c>
      <c r="Q28" s="55">
        <v>1</v>
      </c>
      <c r="R28" s="56">
        <v>7</v>
      </c>
      <c r="S28" s="8">
        <f t="shared" si="1"/>
        <v>3.5</v>
      </c>
    </row>
    <row r="29" spans="1:19" ht="147.75" customHeight="1">
      <c r="A29" s="5"/>
      <c r="B29" s="5">
        <v>20</v>
      </c>
      <c r="C29" s="57" t="s">
        <v>70</v>
      </c>
      <c r="D29" s="57" t="s">
        <v>69</v>
      </c>
      <c r="E29" s="57" t="s">
        <v>116</v>
      </c>
      <c r="F29" s="57" t="s">
        <v>187</v>
      </c>
      <c r="G29" s="57" t="s">
        <v>66</v>
      </c>
      <c r="H29" s="59" t="s">
        <v>164</v>
      </c>
      <c r="I29" s="6">
        <v>6</v>
      </c>
      <c r="J29" s="38">
        <v>0.5</v>
      </c>
      <c r="K29" s="6">
        <v>100</v>
      </c>
      <c r="L29" s="8">
        <f t="shared" si="0"/>
        <v>300</v>
      </c>
      <c r="M29" s="40" t="s">
        <v>163</v>
      </c>
      <c r="N29" s="6" t="s">
        <v>123</v>
      </c>
      <c r="O29" s="7" t="str">
        <f t="shared" si="2"/>
        <v>24 saat içinde önlem alınmalı</v>
      </c>
      <c r="P29" s="49">
        <v>1</v>
      </c>
      <c r="Q29" s="55">
        <v>1</v>
      </c>
      <c r="R29" s="56">
        <v>7</v>
      </c>
      <c r="S29" s="8">
        <f t="shared" si="1"/>
        <v>7</v>
      </c>
    </row>
    <row r="30" spans="1:19" ht="92.25" customHeight="1">
      <c r="A30" s="5"/>
      <c r="B30" s="5">
        <v>21</v>
      </c>
      <c r="C30" s="57" t="s">
        <v>70</v>
      </c>
      <c r="D30" s="57" t="s">
        <v>69</v>
      </c>
      <c r="E30" s="57" t="s">
        <v>117</v>
      </c>
      <c r="F30" s="57" t="s">
        <v>187</v>
      </c>
      <c r="G30" s="57" t="s">
        <v>66</v>
      </c>
      <c r="H30" s="59" t="s">
        <v>138</v>
      </c>
      <c r="I30" s="6">
        <v>3</v>
      </c>
      <c r="J30" s="38">
        <v>0.5</v>
      </c>
      <c r="K30" s="6">
        <v>100</v>
      </c>
      <c r="L30" s="8">
        <f t="shared" si="0"/>
        <v>150</v>
      </c>
      <c r="M30" s="40" t="s">
        <v>97</v>
      </c>
      <c r="N30" s="6" t="s">
        <v>123</v>
      </c>
      <c r="O30" s="7" t="str">
        <f t="shared" si="2"/>
        <v>1 hafta içinde önlem alınmalı</v>
      </c>
      <c r="P30" s="49">
        <v>1</v>
      </c>
      <c r="Q30" s="55">
        <v>1</v>
      </c>
      <c r="R30" s="56">
        <v>7</v>
      </c>
      <c r="S30" s="8">
        <f t="shared" si="1"/>
        <v>7</v>
      </c>
    </row>
    <row r="31" spans="1:19" ht="88.5" customHeight="1">
      <c r="A31" s="5"/>
      <c r="B31" s="5">
        <v>22</v>
      </c>
      <c r="C31" s="57" t="s">
        <v>70</v>
      </c>
      <c r="D31" s="57" t="s">
        <v>69</v>
      </c>
      <c r="E31" s="57" t="s">
        <v>98</v>
      </c>
      <c r="F31" s="57" t="s">
        <v>187</v>
      </c>
      <c r="G31" s="57" t="s">
        <v>66</v>
      </c>
      <c r="H31" s="59" t="s">
        <v>139</v>
      </c>
      <c r="I31" s="6">
        <v>3</v>
      </c>
      <c r="J31" s="38">
        <v>0.5</v>
      </c>
      <c r="K31" s="6">
        <v>100</v>
      </c>
      <c r="L31" s="37">
        <f t="shared" si="0"/>
        <v>150</v>
      </c>
      <c r="M31" s="40" t="s">
        <v>165</v>
      </c>
      <c r="N31" s="6" t="s">
        <v>123</v>
      </c>
      <c r="O31" s="7" t="str">
        <f t="shared" si="2"/>
        <v>1 hafta içinde önlem alınmalı</v>
      </c>
      <c r="P31" s="52">
        <v>2</v>
      </c>
      <c r="Q31" s="53">
        <v>0.2</v>
      </c>
      <c r="R31" s="54">
        <v>3</v>
      </c>
      <c r="S31" s="8">
        <f t="shared" si="1"/>
        <v>1.2000000000000002</v>
      </c>
    </row>
    <row r="32" spans="1:19" ht="102" customHeight="1">
      <c r="A32" s="5"/>
      <c r="B32" s="5">
        <v>23</v>
      </c>
      <c r="C32" s="57" t="s">
        <v>70</v>
      </c>
      <c r="D32" s="57" t="s">
        <v>69</v>
      </c>
      <c r="E32" s="57" t="s">
        <v>99</v>
      </c>
      <c r="F32" s="57" t="s">
        <v>187</v>
      </c>
      <c r="G32" s="57" t="s">
        <v>66</v>
      </c>
      <c r="H32" s="59" t="s">
        <v>140</v>
      </c>
      <c r="I32" s="6">
        <v>6</v>
      </c>
      <c r="J32" s="38">
        <v>0.5</v>
      </c>
      <c r="K32" s="6">
        <v>100</v>
      </c>
      <c r="L32" s="37">
        <f t="shared" si="0"/>
        <v>300</v>
      </c>
      <c r="M32" s="40" t="s">
        <v>166</v>
      </c>
      <c r="N32" s="6" t="s">
        <v>123</v>
      </c>
      <c r="O32" s="7" t="str">
        <f t="shared" si="2"/>
        <v>24 saat içinde önlem alınmalı</v>
      </c>
      <c r="P32" s="52">
        <v>3</v>
      </c>
      <c r="Q32" s="53">
        <v>0.5</v>
      </c>
      <c r="R32" s="54">
        <v>7</v>
      </c>
      <c r="S32" s="8">
        <f t="shared" si="1"/>
        <v>10.5</v>
      </c>
    </row>
    <row r="33" spans="1:19" ht="63" customHeight="1">
      <c r="A33" s="5"/>
      <c r="B33" s="5">
        <v>24</v>
      </c>
      <c r="C33" s="57" t="s">
        <v>70</v>
      </c>
      <c r="D33" s="57" t="s">
        <v>69</v>
      </c>
      <c r="E33" s="57" t="s">
        <v>100</v>
      </c>
      <c r="F33" s="57" t="s">
        <v>187</v>
      </c>
      <c r="G33" s="57" t="s">
        <v>66</v>
      </c>
      <c r="H33" s="59" t="s">
        <v>167</v>
      </c>
      <c r="I33" s="6">
        <v>3</v>
      </c>
      <c r="J33" s="38">
        <v>0.5</v>
      </c>
      <c r="K33" s="6">
        <v>100</v>
      </c>
      <c r="L33" s="8">
        <f t="shared" si="0"/>
        <v>150</v>
      </c>
      <c r="M33" s="40" t="s">
        <v>120</v>
      </c>
      <c r="N33" s="6" t="s">
        <v>123</v>
      </c>
      <c r="O33" s="7" t="str">
        <f t="shared" si="2"/>
        <v>1 hafta içinde önlem alınmalı</v>
      </c>
      <c r="P33" s="52">
        <v>2</v>
      </c>
      <c r="Q33" s="53">
        <v>0.5</v>
      </c>
      <c r="R33" s="54">
        <v>7</v>
      </c>
      <c r="S33" s="8">
        <f t="shared" si="1"/>
        <v>7</v>
      </c>
    </row>
    <row r="34" spans="1:19" ht="77.25" customHeight="1">
      <c r="A34" s="5"/>
      <c r="B34" s="5">
        <v>25</v>
      </c>
      <c r="C34" s="57" t="s">
        <v>70</v>
      </c>
      <c r="D34" s="57" t="s">
        <v>69</v>
      </c>
      <c r="E34" s="57" t="s">
        <v>101</v>
      </c>
      <c r="F34" s="57" t="s">
        <v>187</v>
      </c>
      <c r="G34" s="57" t="s">
        <v>66</v>
      </c>
      <c r="H34" s="59" t="s">
        <v>141</v>
      </c>
      <c r="I34" s="6">
        <v>3</v>
      </c>
      <c r="J34" s="38">
        <v>0.5</v>
      </c>
      <c r="K34" s="6">
        <v>100</v>
      </c>
      <c r="L34" s="8">
        <f t="shared" si="0"/>
        <v>150</v>
      </c>
      <c r="M34" s="40" t="s">
        <v>168</v>
      </c>
      <c r="N34" s="6" t="s">
        <v>123</v>
      </c>
      <c r="O34" s="7" t="str">
        <f t="shared" si="2"/>
        <v>1 hafta içinde önlem alınmalı</v>
      </c>
      <c r="P34" s="52">
        <v>2</v>
      </c>
      <c r="Q34" s="53">
        <v>0.5</v>
      </c>
      <c r="R34" s="54">
        <v>1</v>
      </c>
      <c r="S34" s="8">
        <f t="shared" si="1"/>
        <v>1</v>
      </c>
    </row>
    <row r="35" spans="1:19" ht="69" customHeight="1">
      <c r="A35" s="5"/>
      <c r="B35" s="5">
        <v>26</v>
      </c>
      <c r="C35" s="57" t="s">
        <v>70</v>
      </c>
      <c r="D35" s="57" t="s">
        <v>69</v>
      </c>
      <c r="E35" s="57" t="s">
        <v>102</v>
      </c>
      <c r="F35" s="57" t="s">
        <v>187</v>
      </c>
      <c r="G35" s="57" t="s">
        <v>66</v>
      </c>
      <c r="H35" s="59" t="s">
        <v>142</v>
      </c>
      <c r="I35" s="6">
        <v>6</v>
      </c>
      <c r="J35" s="38">
        <v>0.5</v>
      </c>
      <c r="K35" s="6">
        <v>100</v>
      </c>
      <c r="L35" s="37">
        <f>PRODUCT(I35,J35,K35)</f>
        <v>300</v>
      </c>
      <c r="M35" s="40" t="s">
        <v>103</v>
      </c>
      <c r="N35" s="6" t="s">
        <v>123</v>
      </c>
      <c r="O35" s="7" t="str">
        <f t="shared" si="2"/>
        <v>24 saat içinde önlem alınmalı</v>
      </c>
      <c r="P35" s="52">
        <v>3</v>
      </c>
      <c r="Q35" s="53">
        <v>0.5</v>
      </c>
      <c r="R35" s="54">
        <v>7</v>
      </c>
      <c r="S35" s="8">
        <f t="shared" si="1"/>
        <v>10.5</v>
      </c>
    </row>
    <row r="36" spans="1:19" ht="225.75" customHeight="1">
      <c r="A36" s="33"/>
      <c r="B36" s="5">
        <v>27</v>
      </c>
      <c r="C36" s="58" t="s">
        <v>70</v>
      </c>
      <c r="D36" s="57" t="s">
        <v>69</v>
      </c>
      <c r="E36" s="57" t="s">
        <v>169</v>
      </c>
      <c r="F36" s="57" t="s">
        <v>187</v>
      </c>
      <c r="G36" s="57" t="s">
        <v>66</v>
      </c>
      <c r="H36" s="59" t="s">
        <v>143</v>
      </c>
      <c r="I36" s="6">
        <v>3</v>
      </c>
      <c r="J36" s="38">
        <v>0.5</v>
      </c>
      <c r="K36" s="6">
        <v>100</v>
      </c>
      <c r="L36" s="41">
        <f aca="true" t="shared" si="3" ref="L36:L44">PRODUCT(I36,J36,K36)</f>
        <v>150</v>
      </c>
      <c r="M36" s="40" t="s">
        <v>170</v>
      </c>
      <c r="N36" s="6" t="s">
        <v>123</v>
      </c>
      <c r="O36" s="7" t="str">
        <f t="shared" si="2"/>
        <v>1 hafta içinde önlem alınmalı</v>
      </c>
      <c r="P36" s="52">
        <v>2</v>
      </c>
      <c r="Q36" s="53">
        <v>0.2</v>
      </c>
      <c r="R36" s="54">
        <v>3</v>
      </c>
      <c r="S36" s="8">
        <f t="shared" si="1"/>
        <v>1.2000000000000002</v>
      </c>
    </row>
    <row r="37" spans="1:19" ht="201" customHeight="1">
      <c r="A37" s="33"/>
      <c r="B37" s="5">
        <v>28</v>
      </c>
      <c r="C37" s="58" t="s">
        <v>70</v>
      </c>
      <c r="D37" s="57" t="s">
        <v>69</v>
      </c>
      <c r="E37" s="57" t="s">
        <v>104</v>
      </c>
      <c r="F37" s="57" t="s">
        <v>187</v>
      </c>
      <c r="G37" s="57" t="s">
        <v>66</v>
      </c>
      <c r="H37" s="59" t="s">
        <v>171</v>
      </c>
      <c r="I37" s="6">
        <v>6</v>
      </c>
      <c r="J37" s="38">
        <v>0.5</v>
      </c>
      <c r="K37" s="6">
        <v>100</v>
      </c>
      <c r="L37" s="41">
        <f t="shared" si="3"/>
        <v>300</v>
      </c>
      <c r="M37" s="40" t="s">
        <v>172</v>
      </c>
      <c r="N37" s="6" t="s">
        <v>123</v>
      </c>
      <c r="O37" s="7" t="str">
        <f t="shared" si="2"/>
        <v>24 saat içinde önlem alınmalı</v>
      </c>
      <c r="P37" s="52">
        <v>3</v>
      </c>
      <c r="Q37" s="53">
        <v>0.5</v>
      </c>
      <c r="R37" s="54">
        <v>7</v>
      </c>
      <c r="S37" s="8">
        <f t="shared" si="1"/>
        <v>10.5</v>
      </c>
    </row>
    <row r="38" spans="1:19" ht="63">
      <c r="A38" s="33"/>
      <c r="B38" s="5">
        <v>29</v>
      </c>
      <c r="C38" s="58" t="s">
        <v>70</v>
      </c>
      <c r="D38" s="57" t="s">
        <v>69</v>
      </c>
      <c r="E38" s="57" t="s">
        <v>105</v>
      </c>
      <c r="F38" s="57" t="s">
        <v>187</v>
      </c>
      <c r="G38" s="57" t="s">
        <v>66</v>
      </c>
      <c r="H38" s="59" t="s">
        <v>144</v>
      </c>
      <c r="I38" s="6">
        <v>3</v>
      </c>
      <c r="J38" s="38">
        <v>0.5</v>
      </c>
      <c r="K38" s="6">
        <v>100</v>
      </c>
      <c r="L38" s="41">
        <f t="shared" si="3"/>
        <v>150</v>
      </c>
      <c r="M38" s="40" t="s">
        <v>118</v>
      </c>
      <c r="N38" s="6" t="s">
        <v>123</v>
      </c>
      <c r="O38" s="7" t="str">
        <f t="shared" si="2"/>
        <v>1 hafta içinde önlem alınmalı</v>
      </c>
      <c r="P38" s="49">
        <v>0.5</v>
      </c>
      <c r="Q38" s="55">
        <v>1</v>
      </c>
      <c r="R38" s="56">
        <v>7</v>
      </c>
      <c r="S38" s="8">
        <f t="shared" si="1"/>
        <v>3.5</v>
      </c>
    </row>
    <row r="39" spans="1:19" ht="63">
      <c r="A39" s="33"/>
      <c r="B39" s="5">
        <v>30</v>
      </c>
      <c r="C39" s="58" t="s">
        <v>70</v>
      </c>
      <c r="D39" s="57" t="s">
        <v>69</v>
      </c>
      <c r="E39" s="57" t="s">
        <v>106</v>
      </c>
      <c r="F39" s="57" t="s">
        <v>187</v>
      </c>
      <c r="G39" s="57" t="s">
        <v>66</v>
      </c>
      <c r="H39" s="59" t="s">
        <v>145</v>
      </c>
      <c r="I39" s="6">
        <v>1</v>
      </c>
      <c r="J39" s="38">
        <v>0.5</v>
      </c>
      <c r="K39" s="6">
        <v>100</v>
      </c>
      <c r="L39" s="41">
        <f t="shared" si="3"/>
        <v>50</v>
      </c>
      <c r="M39" s="40" t="s">
        <v>107</v>
      </c>
      <c r="N39" s="6" t="s">
        <v>123</v>
      </c>
      <c r="O39" s="7" t="str">
        <f t="shared" si="2"/>
        <v>1 hafta içinde önlem alınmalı</v>
      </c>
      <c r="P39" s="52">
        <v>2</v>
      </c>
      <c r="Q39" s="53">
        <v>0.2</v>
      </c>
      <c r="R39" s="54">
        <v>3</v>
      </c>
      <c r="S39" s="8">
        <f t="shared" si="1"/>
        <v>1.2000000000000002</v>
      </c>
    </row>
    <row r="40" spans="1:19" ht="110.25">
      <c r="A40" s="33"/>
      <c r="B40" s="5">
        <v>31</v>
      </c>
      <c r="C40" s="58" t="s">
        <v>70</v>
      </c>
      <c r="D40" s="57" t="s">
        <v>69</v>
      </c>
      <c r="E40" s="57" t="s">
        <v>108</v>
      </c>
      <c r="F40" s="57" t="s">
        <v>187</v>
      </c>
      <c r="G40" s="57" t="s">
        <v>66</v>
      </c>
      <c r="H40" s="59" t="s">
        <v>146</v>
      </c>
      <c r="I40" s="6">
        <v>3</v>
      </c>
      <c r="J40" s="38">
        <v>0.5</v>
      </c>
      <c r="K40" s="6">
        <v>100</v>
      </c>
      <c r="L40" s="41">
        <f t="shared" si="3"/>
        <v>150</v>
      </c>
      <c r="M40" s="40" t="s">
        <v>109</v>
      </c>
      <c r="N40" s="6" t="s">
        <v>123</v>
      </c>
      <c r="O40" s="7" t="str">
        <f t="shared" si="2"/>
        <v>1 hafta içinde önlem alınmalı</v>
      </c>
      <c r="P40" s="52">
        <v>2</v>
      </c>
      <c r="Q40" s="53">
        <v>0.5</v>
      </c>
      <c r="R40" s="54">
        <v>7</v>
      </c>
      <c r="S40" s="8">
        <f t="shared" si="1"/>
        <v>7</v>
      </c>
    </row>
    <row r="41" spans="1:19" ht="60.75" customHeight="1">
      <c r="A41" s="33"/>
      <c r="B41" s="5">
        <v>32</v>
      </c>
      <c r="C41" s="58" t="s">
        <v>70</v>
      </c>
      <c r="D41" s="57" t="s">
        <v>69</v>
      </c>
      <c r="E41" s="57" t="s">
        <v>110</v>
      </c>
      <c r="F41" s="57" t="s">
        <v>187</v>
      </c>
      <c r="G41" s="57" t="s">
        <v>66</v>
      </c>
      <c r="H41" s="59" t="s">
        <v>147</v>
      </c>
      <c r="I41" s="6">
        <v>3</v>
      </c>
      <c r="J41" s="38">
        <v>0.5</v>
      </c>
      <c r="K41" s="6">
        <v>100</v>
      </c>
      <c r="L41" s="41">
        <f t="shared" si="3"/>
        <v>150</v>
      </c>
      <c r="M41" s="40" t="s">
        <v>119</v>
      </c>
      <c r="N41" s="6" t="s">
        <v>123</v>
      </c>
      <c r="O41" s="7" t="str">
        <f t="shared" si="2"/>
        <v>1 hafta içinde önlem alınmalı</v>
      </c>
      <c r="P41" s="52">
        <v>2</v>
      </c>
      <c r="Q41" s="53">
        <v>0.5</v>
      </c>
      <c r="R41" s="54">
        <v>1</v>
      </c>
      <c r="S41" s="8">
        <f t="shared" si="1"/>
        <v>1</v>
      </c>
    </row>
    <row r="42" spans="1:19" ht="183.75" customHeight="1">
      <c r="A42" s="33"/>
      <c r="B42" s="5">
        <v>33</v>
      </c>
      <c r="C42" s="58" t="s">
        <v>70</v>
      </c>
      <c r="D42" s="57" t="s">
        <v>69</v>
      </c>
      <c r="E42" s="57" t="s">
        <v>177</v>
      </c>
      <c r="F42" s="57" t="s">
        <v>187</v>
      </c>
      <c r="G42" s="57" t="s">
        <v>66</v>
      </c>
      <c r="H42" s="59" t="s">
        <v>182</v>
      </c>
      <c r="I42" s="6">
        <v>6</v>
      </c>
      <c r="J42" s="38">
        <v>0.5</v>
      </c>
      <c r="K42" s="6">
        <v>100</v>
      </c>
      <c r="L42" s="41">
        <f>PRODUCT(I42,J42,K42)</f>
        <v>300</v>
      </c>
      <c r="M42" s="40" t="s">
        <v>179</v>
      </c>
      <c r="N42" s="6" t="s">
        <v>123</v>
      </c>
      <c r="O42" s="7" t="str">
        <f>IF(L42&lt;1,"",IF(L42&lt;20,"Önlem öncelikli;EĞER(L10&lt;70;kontrol altına alınmalı",IF(L42&lt;200,"1 hafta içinde önlem alınmalı",IF(L42&lt;400,"24 saat içinde önlem alınmalı","Hemen önlem alınmalı veya hizmet durdurulmalı (Aksiyon alınmadan işe devam edilmemeli)"))))</f>
        <v>24 saat içinde önlem alınmalı</v>
      </c>
      <c r="P42" s="52">
        <v>3</v>
      </c>
      <c r="Q42" s="53">
        <v>1</v>
      </c>
      <c r="R42" s="54">
        <v>7</v>
      </c>
      <c r="S42" s="8">
        <f>P42*R42*Q42</f>
        <v>21</v>
      </c>
    </row>
    <row r="43" spans="1:19" ht="109.5" customHeight="1">
      <c r="A43" s="33"/>
      <c r="B43" s="5">
        <v>34</v>
      </c>
      <c r="C43" s="58" t="s">
        <v>70</v>
      </c>
      <c r="D43" s="57" t="s">
        <v>69</v>
      </c>
      <c r="E43" s="57" t="s">
        <v>178</v>
      </c>
      <c r="F43" s="57" t="s">
        <v>187</v>
      </c>
      <c r="G43" s="57" t="s">
        <v>66</v>
      </c>
      <c r="H43" s="59" t="s">
        <v>181</v>
      </c>
      <c r="I43" s="6">
        <v>3</v>
      </c>
      <c r="J43" s="38">
        <v>0.5</v>
      </c>
      <c r="K43" s="6">
        <v>100</v>
      </c>
      <c r="L43" s="41">
        <f>PRODUCT(I43,J43,K43)</f>
        <v>150</v>
      </c>
      <c r="M43" s="40" t="s">
        <v>180</v>
      </c>
      <c r="N43" s="6" t="s">
        <v>123</v>
      </c>
      <c r="O43" s="7" t="str">
        <f>IF(L43&lt;1,"",IF(L43&lt;20,"Önlem öncelikli;EĞER(L10&lt;70;kontrol altına alınmalı",IF(L43&lt;200,"1 hafta içinde önlem alınmalı",IF(L43&lt;400,"24 saat içinde önlem alınmalı","Hemen önlem alınmalı veya hizmet durdurulmalı (Aksiyon alınmadan işe devam edilmemeli)"))))</f>
        <v>1 hafta içinde önlem alınmalı</v>
      </c>
      <c r="P43" s="52">
        <v>2</v>
      </c>
      <c r="Q43" s="53">
        <v>1</v>
      </c>
      <c r="R43" s="54">
        <v>7</v>
      </c>
      <c r="S43" s="8">
        <f>P43*R43*Q43</f>
        <v>14</v>
      </c>
    </row>
    <row r="44" spans="1:19" ht="62.25" customHeight="1">
      <c r="A44" s="33"/>
      <c r="B44" s="5">
        <v>35</v>
      </c>
      <c r="C44" s="57" t="s">
        <v>70</v>
      </c>
      <c r="D44" s="57" t="s">
        <v>69</v>
      </c>
      <c r="E44" s="57" t="s">
        <v>111</v>
      </c>
      <c r="F44" s="57" t="s">
        <v>187</v>
      </c>
      <c r="G44" s="57" t="s">
        <v>66</v>
      </c>
      <c r="H44" s="59" t="s">
        <v>148</v>
      </c>
      <c r="I44" s="6">
        <v>3</v>
      </c>
      <c r="J44" s="38">
        <v>0.5</v>
      </c>
      <c r="K44" s="6">
        <v>100</v>
      </c>
      <c r="L44" s="41">
        <f t="shared" si="3"/>
        <v>150</v>
      </c>
      <c r="M44" s="63" t="s">
        <v>112</v>
      </c>
      <c r="N44" s="6" t="s">
        <v>123</v>
      </c>
      <c r="O44" s="7" t="str">
        <f t="shared" si="2"/>
        <v>1 hafta içinde önlem alınmalı</v>
      </c>
      <c r="P44" s="49">
        <v>0.5</v>
      </c>
      <c r="Q44" s="55">
        <v>1</v>
      </c>
      <c r="R44" s="56">
        <v>7</v>
      </c>
      <c r="S44" s="8">
        <f t="shared" si="1"/>
        <v>3.5</v>
      </c>
    </row>
    <row r="45" spans="1:19" s="10" customFormat="1" ht="48.75" customHeight="1">
      <c r="A45" s="9"/>
      <c r="B45" s="67" t="s">
        <v>185</v>
      </c>
      <c r="C45" s="68"/>
      <c r="D45" s="68"/>
      <c r="E45" s="69"/>
      <c r="F45" s="76" t="s">
        <v>67</v>
      </c>
      <c r="G45" s="77"/>
      <c r="H45" s="78" t="s">
        <v>63</v>
      </c>
      <c r="I45" s="78"/>
      <c r="J45" s="78"/>
      <c r="K45" s="78"/>
      <c r="L45" s="78"/>
      <c r="M45" s="42" t="s">
        <v>62</v>
      </c>
      <c r="N45" s="11" t="s">
        <v>64</v>
      </c>
      <c r="O45" s="64" t="s">
        <v>65</v>
      </c>
      <c r="P45" s="64"/>
      <c r="Q45" s="64"/>
      <c r="R45" s="64"/>
      <c r="S45" s="64"/>
    </row>
    <row r="46" spans="1:19" s="10" customFormat="1" ht="48.75" customHeight="1">
      <c r="A46" s="9"/>
      <c r="B46" s="65" t="s">
        <v>173</v>
      </c>
      <c r="C46" s="65"/>
      <c r="D46" s="71"/>
      <c r="E46" s="71"/>
      <c r="F46" s="62" t="s">
        <v>175</v>
      </c>
      <c r="G46" s="71"/>
      <c r="H46" s="71"/>
      <c r="I46" s="71"/>
      <c r="J46" s="71"/>
      <c r="K46" s="71"/>
      <c r="L46" s="71"/>
      <c r="M46" s="72" t="s">
        <v>176</v>
      </c>
      <c r="N46" s="72"/>
      <c r="O46" s="72"/>
      <c r="P46" s="72"/>
      <c r="Q46" s="72"/>
      <c r="R46" s="72"/>
      <c r="S46" s="72"/>
    </row>
    <row r="47" spans="1:19" s="10" customFormat="1" ht="48.75" customHeight="1">
      <c r="A47" s="9"/>
      <c r="B47" s="66" t="s">
        <v>174</v>
      </c>
      <c r="C47" s="66"/>
      <c r="D47" s="71"/>
      <c r="E47" s="71"/>
      <c r="F47" s="61" t="s">
        <v>174</v>
      </c>
      <c r="G47" s="71"/>
      <c r="H47" s="71"/>
      <c r="I47" s="71"/>
      <c r="J47" s="71"/>
      <c r="K47" s="71"/>
      <c r="L47" s="71"/>
      <c r="M47" s="73"/>
      <c r="N47" s="73"/>
      <c r="O47" s="73"/>
      <c r="P47" s="73"/>
      <c r="Q47" s="73"/>
      <c r="R47" s="73"/>
      <c r="S47" s="73"/>
    </row>
    <row r="48" ht="29.25" customHeight="1">
      <c r="M48" s="3"/>
    </row>
  </sheetData>
  <sheetProtection/>
  <mergeCells count="14">
    <mergeCell ref="N6:S6"/>
    <mergeCell ref="N8:S8"/>
    <mergeCell ref="F45:G45"/>
    <mergeCell ref="H45:L45"/>
    <mergeCell ref="O45:S45"/>
    <mergeCell ref="B46:C46"/>
    <mergeCell ref="B47:C47"/>
    <mergeCell ref="B45:E45"/>
    <mergeCell ref="N7:S7"/>
    <mergeCell ref="G46:L47"/>
    <mergeCell ref="D46:E47"/>
    <mergeCell ref="M46:S47"/>
    <mergeCell ref="B5:L8"/>
    <mergeCell ref="N5:S5"/>
  </mergeCells>
  <conditionalFormatting sqref="L33:L34 L10 L12:L30 S11:S21 S23:S26 L36:L44 S28:S44">
    <cfRule type="cellIs" priority="131" dxfId="24" operator="greaterThan">
      <formula>399</formula>
    </cfRule>
    <cfRule type="cellIs" priority="132" dxfId="25" operator="between">
      <formula>200</formula>
      <formula>401</formula>
    </cfRule>
    <cfRule type="cellIs" priority="133" dxfId="26" operator="between">
      <formula>70</formula>
      <formula>200</formula>
    </cfRule>
    <cfRule type="cellIs" priority="134" dxfId="27" operator="between">
      <formula>20</formula>
      <formula>70</formula>
    </cfRule>
    <cfRule type="cellIs" priority="135" dxfId="28" operator="lessThan">
      <formula>20</formula>
    </cfRule>
  </conditionalFormatting>
  <conditionalFormatting sqref="L31">
    <cfRule type="cellIs" priority="41" dxfId="24" operator="greaterThan">
      <formula>399</formula>
    </cfRule>
    <cfRule type="cellIs" priority="42" dxfId="25" operator="between">
      <formula>200</formula>
      <formula>401</formula>
    </cfRule>
    <cfRule type="cellIs" priority="43" dxfId="26" operator="between">
      <formula>70</formula>
      <formula>200</formula>
    </cfRule>
    <cfRule type="cellIs" priority="44" dxfId="27" operator="between">
      <formula>20</formula>
      <formula>70</formula>
    </cfRule>
    <cfRule type="cellIs" priority="45" dxfId="28" operator="lessThan">
      <formula>20</formula>
    </cfRule>
  </conditionalFormatting>
  <conditionalFormatting sqref="L32">
    <cfRule type="cellIs" priority="36" dxfId="24" operator="greaterThan">
      <formula>399</formula>
    </cfRule>
    <cfRule type="cellIs" priority="37" dxfId="25" operator="between">
      <formula>200</formula>
      <formula>401</formula>
    </cfRule>
    <cfRule type="cellIs" priority="38" dxfId="26" operator="between">
      <formula>70</formula>
      <formula>200</formula>
    </cfRule>
    <cfRule type="cellIs" priority="39" dxfId="27" operator="between">
      <formula>20</formula>
      <formula>70</formula>
    </cfRule>
    <cfRule type="cellIs" priority="40" dxfId="28" operator="lessThan">
      <formula>20</formula>
    </cfRule>
  </conditionalFormatting>
  <conditionalFormatting sqref="L35">
    <cfRule type="cellIs" priority="26" dxfId="24" operator="greaterThan">
      <formula>399</formula>
    </cfRule>
    <cfRule type="cellIs" priority="27" dxfId="25" operator="between">
      <formula>200</formula>
      <formula>401</formula>
    </cfRule>
    <cfRule type="cellIs" priority="28" dxfId="26" operator="between">
      <formula>70</formula>
      <formula>200</formula>
    </cfRule>
    <cfRule type="cellIs" priority="29" dxfId="27" operator="between">
      <formula>20</formula>
      <formula>70</formula>
    </cfRule>
    <cfRule type="cellIs" priority="30" dxfId="28" operator="lessThan">
      <formula>20</formula>
    </cfRule>
  </conditionalFormatting>
  <conditionalFormatting sqref="L11">
    <cfRule type="cellIs" priority="16" dxfId="24" operator="greaterThan">
      <formula>399</formula>
    </cfRule>
    <cfRule type="cellIs" priority="17" dxfId="25" operator="between">
      <formula>200</formula>
      <formula>401</formula>
    </cfRule>
    <cfRule type="cellIs" priority="18" dxfId="26" operator="between">
      <formula>70</formula>
      <formula>200</formula>
    </cfRule>
    <cfRule type="cellIs" priority="19" dxfId="27" operator="between">
      <formula>20</formula>
      <formula>70</formula>
    </cfRule>
    <cfRule type="cellIs" priority="20" dxfId="28" operator="lessThan">
      <formula>20</formula>
    </cfRule>
  </conditionalFormatting>
  <conditionalFormatting sqref="S10">
    <cfRule type="cellIs" priority="11" dxfId="24" operator="greaterThan">
      <formula>399</formula>
    </cfRule>
    <cfRule type="cellIs" priority="12" dxfId="25" operator="between">
      <formula>200</formula>
      <formula>401</formula>
    </cfRule>
    <cfRule type="cellIs" priority="13" dxfId="26" operator="between">
      <formula>70</formula>
      <formula>200</formula>
    </cfRule>
    <cfRule type="cellIs" priority="14" dxfId="27" operator="between">
      <formula>20</formula>
      <formula>70</formula>
    </cfRule>
    <cfRule type="cellIs" priority="15" dxfId="28" operator="lessThan">
      <formula>20</formula>
    </cfRule>
  </conditionalFormatting>
  <conditionalFormatting sqref="S22">
    <cfRule type="cellIs" priority="6" dxfId="24" operator="greaterThan">
      <formula>399</formula>
    </cfRule>
    <cfRule type="cellIs" priority="7" dxfId="25" operator="between">
      <formula>200</formula>
      <formula>401</formula>
    </cfRule>
    <cfRule type="cellIs" priority="8" dxfId="26" operator="between">
      <formula>70</formula>
      <formula>200</formula>
    </cfRule>
    <cfRule type="cellIs" priority="9" dxfId="27" operator="between">
      <formula>20</formula>
      <formula>70</formula>
    </cfRule>
    <cfRule type="cellIs" priority="10" dxfId="28" operator="lessThan">
      <formula>20</formula>
    </cfRule>
  </conditionalFormatting>
  <conditionalFormatting sqref="S27">
    <cfRule type="cellIs" priority="1" dxfId="24" operator="greaterThan">
      <formula>399</formula>
    </cfRule>
    <cfRule type="cellIs" priority="2" dxfId="25" operator="between">
      <formula>200</formula>
      <formula>401</formula>
    </cfRule>
    <cfRule type="cellIs" priority="3" dxfId="26" operator="between">
      <formula>70</formula>
      <formula>200</formula>
    </cfRule>
    <cfRule type="cellIs" priority="4" dxfId="27" operator="between">
      <formula>20</formula>
      <formula>70</formula>
    </cfRule>
    <cfRule type="cellIs" priority="5" dxfId="28" operator="lessThan">
      <formula>20</formula>
    </cfRule>
  </conditionalFormatting>
  <dataValidations count="3">
    <dataValidation type="list" allowBlank="1" showInputMessage="1" showErrorMessage="1" sqref="Q10:Q11 P27:Q27 P22:Q22 P10:P13">
      <formula1>$AJ$2:$AJ$8</formula1>
    </dataValidation>
    <dataValidation type="list" allowBlank="1" showInputMessage="1" showErrorMessage="1" sqref="Q12">
      <formula1>$AK$2:$AK$8</formula1>
    </dataValidation>
    <dataValidation type="list" allowBlank="1" showInputMessage="1" showErrorMessage="1" sqref="R10:R13 R27 R22">
      <formula1>$AL$2:$AL$8</formula1>
    </dataValidation>
  </dataValidations>
  <printOptions horizontalCentered="1" verticalCentered="1"/>
  <pageMargins left="0.1968503937007874" right="0.1968503937007874" top="0.1968503937007874" bottom="0.1968503937007874" header="0" footer="0"/>
  <pageSetup fitToHeight="0" fitToWidth="1" horizontalDpi="600" verticalDpi="600" orientation="landscape" paperSize="9" scale="51" r:id="rId1"/>
  <rowBreaks count="3" manualBreakCount="3">
    <brk id="16" min="1" max="18" man="1"/>
    <brk id="25" min="1" max="18" man="1"/>
    <brk id="32" min="1" max="18" man="1"/>
  </rowBreaks>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1">
      <selection activeCell="A10" sqref="A10:B11"/>
    </sheetView>
  </sheetViews>
  <sheetFormatPr defaultColWidth="18.57421875" defaultRowHeight="15"/>
  <sheetData>
    <row r="1" spans="1:7" ht="15">
      <c r="A1" s="12" t="s">
        <v>12</v>
      </c>
      <c r="B1" s="12" t="s">
        <v>12</v>
      </c>
      <c r="C1" s="14" t="s">
        <v>18</v>
      </c>
      <c r="D1" s="107" t="s">
        <v>18</v>
      </c>
      <c r="E1" s="108"/>
      <c r="F1" s="16" t="s">
        <v>11</v>
      </c>
      <c r="G1" s="16" t="s">
        <v>11</v>
      </c>
    </row>
    <row r="2" spans="1:7" ht="36.75" thickBot="1">
      <c r="A2" s="13" t="s">
        <v>16</v>
      </c>
      <c r="B2" s="13" t="s">
        <v>17</v>
      </c>
      <c r="C2" s="15" t="s">
        <v>16</v>
      </c>
      <c r="D2" s="109" t="s">
        <v>52</v>
      </c>
      <c r="E2" s="110"/>
      <c r="F2" s="17" t="s">
        <v>16</v>
      </c>
      <c r="G2" s="18" t="s">
        <v>19</v>
      </c>
    </row>
    <row r="3" spans="1:7" ht="32.25" customHeight="1" thickBot="1">
      <c r="A3" s="27">
        <v>10</v>
      </c>
      <c r="B3" s="32" t="s">
        <v>53</v>
      </c>
      <c r="C3" s="29">
        <v>10</v>
      </c>
      <c r="D3" s="30" t="s">
        <v>20</v>
      </c>
      <c r="E3" s="30" t="s">
        <v>21</v>
      </c>
      <c r="F3" s="25">
        <v>100</v>
      </c>
      <c r="G3" s="26" t="s">
        <v>22</v>
      </c>
    </row>
    <row r="4" spans="1:7" ht="38.25" customHeight="1" thickBot="1">
      <c r="A4" s="19">
        <v>6</v>
      </c>
      <c r="B4" s="20" t="s">
        <v>23</v>
      </c>
      <c r="C4" s="21">
        <v>6</v>
      </c>
      <c r="D4" s="22" t="s">
        <v>24</v>
      </c>
      <c r="E4" s="22" t="s">
        <v>25</v>
      </c>
      <c r="F4" s="23">
        <v>40</v>
      </c>
      <c r="G4" s="24" t="s">
        <v>26</v>
      </c>
    </row>
    <row r="5" spans="1:7" ht="36.75" thickBot="1">
      <c r="A5" s="19">
        <v>3</v>
      </c>
      <c r="B5" s="20" t="s">
        <v>27</v>
      </c>
      <c r="C5" s="21">
        <v>3</v>
      </c>
      <c r="D5" s="22" t="s">
        <v>28</v>
      </c>
      <c r="E5" s="22" t="s">
        <v>29</v>
      </c>
      <c r="F5" s="23">
        <v>15</v>
      </c>
      <c r="G5" s="24" t="s">
        <v>30</v>
      </c>
    </row>
    <row r="6" spans="1:7" ht="36" customHeight="1" thickBot="1">
      <c r="A6" s="27">
        <v>1</v>
      </c>
      <c r="B6" s="28" t="s">
        <v>31</v>
      </c>
      <c r="C6" s="29">
        <v>2</v>
      </c>
      <c r="D6" s="30" t="s">
        <v>32</v>
      </c>
      <c r="E6" s="30" t="s">
        <v>33</v>
      </c>
      <c r="F6" s="25">
        <v>7</v>
      </c>
      <c r="G6" s="31" t="s">
        <v>54</v>
      </c>
    </row>
    <row r="7" spans="1:7" ht="36.75" thickBot="1">
      <c r="A7" s="19">
        <v>0.5</v>
      </c>
      <c r="B7" s="20" t="s">
        <v>34</v>
      </c>
      <c r="C7" s="21">
        <v>1</v>
      </c>
      <c r="D7" s="22" t="s">
        <v>35</v>
      </c>
      <c r="E7" s="22" t="s">
        <v>36</v>
      </c>
      <c r="F7" s="23">
        <v>3</v>
      </c>
      <c r="G7" s="24" t="s">
        <v>37</v>
      </c>
    </row>
    <row r="8" spans="1:7" ht="24.75" thickBot="1">
      <c r="A8" s="19">
        <v>0.2</v>
      </c>
      <c r="B8" s="20" t="s">
        <v>38</v>
      </c>
      <c r="C8" s="21">
        <v>0.5</v>
      </c>
      <c r="D8" s="22" t="s">
        <v>39</v>
      </c>
      <c r="E8" s="22" t="s">
        <v>40</v>
      </c>
      <c r="F8" s="23">
        <v>1</v>
      </c>
      <c r="G8" s="24" t="s">
        <v>41</v>
      </c>
    </row>
    <row r="9" spans="1:7" ht="15.75" thickBot="1">
      <c r="A9" s="111" t="s">
        <v>42</v>
      </c>
      <c r="B9" s="112"/>
      <c r="C9" s="111" t="s">
        <v>43</v>
      </c>
      <c r="D9" s="113"/>
      <c r="E9" s="113"/>
      <c r="F9" s="113"/>
      <c r="G9" s="112"/>
    </row>
    <row r="10" spans="1:7" ht="15">
      <c r="A10" s="114" t="s">
        <v>44</v>
      </c>
      <c r="B10" s="115"/>
      <c r="C10" s="83" t="s">
        <v>60</v>
      </c>
      <c r="D10" s="84"/>
      <c r="E10" s="84"/>
      <c r="F10" s="84"/>
      <c r="G10" s="85"/>
    </row>
    <row r="11" spans="1:7" ht="24" customHeight="1" thickBot="1">
      <c r="A11" s="116"/>
      <c r="B11" s="117"/>
      <c r="C11" s="86" t="s">
        <v>47</v>
      </c>
      <c r="D11" s="87"/>
      <c r="E11" s="87"/>
      <c r="F11" s="87"/>
      <c r="G11" s="88"/>
    </row>
    <row r="12" spans="1:7" ht="15">
      <c r="A12" s="103" t="s">
        <v>45</v>
      </c>
      <c r="B12" s="104"/>
      <c r="C12" s="83" t="s">
        <v>61</v>
      </c>
      <c r="D12" s="84"/>
      <c r="E12" s="84"/>
      <c r="F12" s="84"/>
      <c r="G12" s="85"/>
    </row>
    <row r="13" spans="1:7" ht="15.75" thickBot="1">
      <c r="A13" s="105"/>
      <c r="B13" s="106"/>
      <c r="C13" s="86" t="s">
        <v>48</v>
      </c>
      <c r="D13" s="87"/>
      <c r="E13" s="87"/>
      <c r="F13" s="87"/>
      <c r="G13" s="88"/>
    </row>
    <row r="14" spans="1:7" ht="15">
      <c r="A14" s="89" t="s">
        <v>55</v>
      </c>
      <c r="B14" s="90"/>
      <c r="C14" s="93" t="s">
        <v>46</v>
      </c>
      <c r="D14" s="94"/>
      <c r="E14" s="94"/>
      <c r="F14" s="94"/>
      <c r="G14" s="95"/>
    </row>
    <row r="15" spans="1:7" ht="15.75" customHeight="1" thickBot="1">
      <c r="A15" s="91"/>
      <c r="B15" s="92"/>
      <c r="C15" s="96" t="s">
        <v>49</v>
      </c>
      <c r="D15" s="97"/>
      <c r="E15" s="97"/>
      <c r="F15" s="97"/>
      <c r="G15" s="98"/>
    </row>
    <row r="16" spans="1:7" ht="15">
      <c r="A16" s="99" t="s">
        <v>56</v>
      </c>
      <c r="B16" s="100"/>
      <c r="C16" s="83" t="s">
        <v>59</v>
      </c>
      <c r="D16" s="84"/>
      <c r="E16" s="84"/>
      <c r="F16" s="84"/>
      <c r="G16" s="85"/>
    </row>
    <row r="17" spans="1:7" ht="15.75" thickBot="1">
      <c r="A17" s="101"/>
      <c r="B17" s="102"/>
      <c r="C17" s="86" t="s">
        <v>50</v>
      </c>
      <c r="D17" s="87"/>
      <c r="E17" s="87"/>
      <c r="F17" s="87"/>
      <c r="G17" s="88"/>
    </row>
    <row r="18" spans="1:7" ht="15">
      <c r="A18" s="79" t="s">
        <v>57</v>
      </c>
      <c r="B18" s="80"/>
      <c r="C18" s="83" t="s">
        <v>58</v>
      </c>
      <c r="D18" s="84"/>
      <c r="E18" s="84"/>
      <c r="F18" s="84"/>
      <c r="G18" s="85"/>
    </row>
    <row r="19" spans="1:7" ht="15.75" thickBot="1">
      <c r="A19" s="81"/>
      <c r="B19" s="82"/>
      <c r="C19" s="86" t="s">
        <v>51</v>
      </c>
      <c r="D19" s="87"/>
      <c r="E19" s="87"/>
      <c r="F19" s="87"/>
      <c r="G19" s="88"/>
    </row>
  </sheetData>
  <sheetProtection/>
  <mergeCells count="19">
    <mergeCell ref="A12:B13"/>
    <mergeCell ref="C12:G12"/>
    <mergeCell ref="D1:E1"/>
    <mergeCell ref="D2:E2"/>
    <mergeCell ref="A9:B9"/>
    <mergeCell ref="C9:G9"/>
    <mergeCell ref="A10:B11"/>
    <mergeCell ref="C10:G10"/>
    <mergeCell ref="C11:G11"/>
    <mergeCell ref="C13:G13"/>
    <mergeCell ref="A18:B19"/>
    <mergeCell ref="C18:G18"/>
    <mergeCell ref="C19:G19"/>
    <mergeCell ref="A14:B15"/>
    <mergeCell ref="C14:G14"/>
    <mergeCell ref="C15:G15"/>
    <mergeCell ref="A16:B17"/>
    <mergeCell ref="C16:G16"/>
    <mergeCell ref="C17:G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2010-06-23T09:24:15Z</cp:lastPrinted>
  <dcterms:created xsi:type="dcterms:W3CDTF">2006-09-26T09:04:32Z</dcterms:created>
  <dcterms:modified xsi:type="dcterms:W3CDTF">2021-09-15T12:36:12Z</dcterms:modified>
  <cp:category/>
  <cp:version/>
  <cp:contentType/>
  <cp:contentStatus/>
</cp:coreProperties>
</file>