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770" activeTab="1"/>
  </bookViews>
  <sheets>
    <sheet name="ar-ge" sheetId="8" r:id="rId1"/>
    <sheet name="eğitim - öğretim" sheetId="6" r:id="rId2"/>
    <sheet name="yönetim ve kurumsallık" sheetId="7" r:id="rId3"/>
    <sheet name="sosyal sorumluluk" sheetId="4" r:id="rId4"/>
  </sheets>
  <calcPr calcId="152511"/>
</workbook>
</file>

<file path=xl/calcChain.xml><?xml version="1.0" encoding="utf-8"?>
<calcChain xmlns="http://schemas.openxmlformats.org/spreadsheetml/2006/main">
  <c r="H23" i="6" l="1"/>
  <c r="I23" i="6" s="1"/>
  <c r="H22" i="6"/>
  <c r="I22" i="6" s="1"/>
  <c r="H21" i="6"/>
  <c r="I21" i="6" s="1"/>
  <c r="H11" i="8" l="1"/>
  <c r="I11" i="8" s="1"/>
  <c r="H87" i="7" l="1"/>
  <c r="I87" i="7" s="1"/>
  <c r="S56" i="7"/>
  <c r="S53" i="7"/>
  <c r="R31" i="7" l="1"/>
  <c r="S31" i="7" s="1"/>
  <c r="R7" i="4"/>
  <c r="S7" i="4" s="1"/>
  <c r="R6" i="4"/>
  <c r="S6" i="4" s="1"/>
  <c r="R85" i="7"/>
  <c r="S85" i="7" s="1"/>
  <c r="R74" i="7"/>
  <c r="S74" i="7" s="1"/>
  <c r="R72" i="7"/>
  <c r="S72" i="7" s="1"/>
  <c r="R73" i="7"/>
  <c r="S73" i="7" s="1"/>
  <c r="R67" i="7"/>
  <c r="S67" i="7" s="1"/>
  <c r="R68" i="7"/>
  <c r="S68" i="7" s="1"/>
  <c r="R66" i="7"/>
  <c r="S66" i="7" s="1"/>
  <c r="R65" i="7"/>
  <c r="S65" i="7" s="1"/>
  <c r="R64" i="7"/>
  <c r="S64" i="7" s="1"/>
  <c r="R51" i="7"/>
  <c r="S51" i="7" s="1"/>
  <c r="R52" i="7"/>
  <c r="S52" i="7" s="1"/>
  <c r="R50" i="7"/>
  <c r="S50" i="7" s="1"/>
  <c r="R43" i="7"/>
  <c r="S43" i="7" s="1"/>
  <c r="R44" i="7"/>
  <c r="S44" i="7" s="1"/>
  <c r="R45" i="7"/>
  <c r="S45" i="7" s="1"/>
  <c r="R42" i="7"/>
  <c r="S42" i="7" s="1"/>
  <c r="R33" i="7"/>
  <c r="S33" i="7" s="1"/>
  <c r="R34" i="7"/>
  <c r="S34" i="7" s="1"/>
  <c r="R35" i="7"/>
  <c r="S35" i="7" s="1"/>
  <c r="R36" i="7"/>
  <c r="S36" i="7" s="1"/>
  <c r="R32" i="7"/>
  <c r="S32" i="7" s="1"/>
  <c r="R39" i="7"/>
  <c r="S39" i="7" s="1"/>
  <c r="R40" i="7"/>
  <c r="S40" i="7" s="1"/>
  <c r="R41" i="7"/>
  <c r="S41" i="7" s="1"/>
  <c r="R38" i="7"/>
  <c r="S38" i="7" s="1"/>
  <c r="R9" i="7" l="1"/>
  <c r="S9" i="7" s="1"/>
  <c r="R16" i="7"/>
  <c r="S16" i="7" s="1"/>
  <c r="R71" i="7"/>
  <c r="S71" i="7" s="1"/>
  <c r="R69" i="7"/>
  <c r="S69" i="7" s="1"/>
  <c r="R25" i="7"/>
  <c r="S25" i="7" s="1"/>
  <c r="R24" i="7"/>
  <c r="S24" i="7" s="1"/>
  <c r="R17" i="7"/>
  <c r="S17" i="7" s="1"/>
  <c r="R20" i="7"/>
  <c r="S20" i="7" s="1"/>
  <c r="R17" i="6"/>
  <c r="S17" i="6" s="1"/>
  <c r="R18" i="6"/>
  <c r="S18" i="6" s="1"/>
  <c r="R19" i="6"/>
  <c r="S19" i="6" s="1"/>
  <c r="R20" i="6"/>
  <c r="S20" i="6" s="1"/>
  <c r="R16" i="6"/>
  <c r="S16" i="6" s="1"/>
  <c r="R12" i="6"/>
  <c r="S12" i="6" s="1"/>
  <c r="R13" i="6"/>
  <c r="S13" i="6" s="1"/>
  <c r="R14" i="6"/>
  <c r="S14" i="6" s="1"/>
  <c r="R15" i="6"/>
  <c r="S15" i="6" s="1"/>
  <c r="R7" i="6"/>
  <c r="S7" i="6" s="1"/>
  <c r="R11" i="6"/>
  <c r="S11" i="6" s="1"/>
  <c r="R10" i="8"/>
  <c r="S10" i="8" s="1"/>
  <c r="H9" i="4" l="1"/>
  <c r="I9" i="4" s="1"/>
  <c r="H8" i="4" l="1"/>
  <c r="I8" i="4" s="1"/>
  <c r="H23" i="7"/>
  <c r="I23" i="7" s="1"/>
  <c r="H24" i="7"/>
  <c r="I24" i="7" s="1"/>
  <c r="H25" i="7"/>
  <c r="I25" i="7" s="1"/>
  <c r="H16" i="6"/>
  <c r="I16" i="6" s="1"/>
  <c r="H17" i="6"/>
  <c r="I17" i="6" s="1"/>
  <c r="H18" i="6"/>
  <c r="I18" i="6" s="1"/>
  <c r="H19" i="6"/>
  <c r="I19" i="6" s="1"/>
  <c r="H20" i="6"/>
  <c r="I20" i="6"/>
  <c r="H7" i="4" l="1"/>
  <c r="I7" i="4" s="1"/>
  <c r="H6" i="4"/>
  <c r="I6" i="4" s="1"/>
  <c r="H86" i="7" l="1"/>
  <c r="I86" i="7" s="1"/>
  <c r="H85" i="7"/>
  <c r="I85" i="7" s="1"/>
  <c r="H84" i="7"/>
  <c r="I84" i="7" s="1"/>
  <c r="H83" i="7"/>
  <c r="I83" i="7" s="1"/>
  <c r="H82" i="7"/>
  <c r="I82" i="7" s="1"/>
  <c r="H81" i="7"/>
  <c r="I81" i="7" s="1"/>
  <c r="H80" i="7"/>
  <c r="I80" i="7" s="1"/>
  <c r="H79" i="7"/>
  <c r="I79" i="7" s="1"/>
  <c r="H78" i="7" l="1"/>
  <c r="I78" i="7" s="1"/>
  <c r="H77" i="7"/>
  <c r="I77" i="7" s="1"/>
  <c r="H76" i="7"/>
  <c r="I76" i="7" s="1"/>
  <c r="H75" i="7" l="1"/>
  <c r="I75" i="7" s="1"/>
  <c r="H74" i="7"/>
  <c r="I74" i="7" s="1"/>
  <c r="H73" i="7" l="1"/>
  <c r="I73" i="7" s="1"/>
  <c r="H72" i="7" l="1"/>
  <c r="I72" i="7" s="1"/>
  <c r="H71" i="7"/>
  <c r="I71" i="7" s="1"/>
  <c r="H70" i="7"/>
  <c r="I70" i="7" s="1"/>
  <c r="H69" i="7" l="1"/>
  <c r="I69" i="7" s="1"/>
  <c r="H68" i="7" l="1"/>
  <c r="I68" i="7" s="1"/>
  <c r="H67" i="7"/>
  <c r="I67" i="7" s="1"/>
  <c r="H66" i="7" l="1"/>
  <c r="I66" i="7" s="1"/>
  <c r="H65" i="7"/>
  <c r="I65" i="7" s="1"/>
  <c r="H64" i="7"/>
  <c r="I64" i="7" s="1"/>
  <c r="H63" i="7" l="1"/>
  <c r="I63" i="7" s="1"/>
  <c r="H62" i="7"/>
  <c r="I62" i="7" s="1"/>
  <c r="H61" i="7" l="1"/>
  <c r="I61" i="7" s="1"/>
  <c r="H60" i="7"/>
  <c r="I60" i="7" s="1"/>
  <c r="H59" i="7"/>
  <c r="I59" i="7" s="1"/>
  <c r="H58" i="7"/>
  <c r="I58" i="7" s="1"/>
  <c r="H57" i="7"/>
  <c r="I57" i="7" s="1"/>
  <c r="H56" i="7" l="1"/>
  <c r="I56" i="7" s="1"/>
  <c r="H55" i="7" l="1"/>
  <c r="I55" i="7" s="1"/>
  <c r="H54" i="7"/>
  <c r="I54" i="7" s="1"/>
  <c r="H53" i="7"/>
  <c r="I53" i="7" s="1"/>
  <c r="H52" i="7"/>
  <c r="I52" i="7" s="1"/>
  <c r="H51" i="7"/>
  <c r="I51" i="7" s="1"/>
  <c r="H50" i="7"/>
  <c r="I50" i="7" s="1"/>
  <c r="H49" i="7" l="1"/>
  <c r="I49" i="7" s="1"/>
  <c r="H48" i="7"/>
  <c r="I48" i="7" s="1"/>
  <c r="H47" i="7" l="1"/>
  <c r="I47" i="7" s="1"/>
  <c r="H46" i="7"/>
  <c r="I46" i="7" s="1"/>
  <c r="H45" i="7"/>
  <c r="I45" i="7" s="1"/>
  <c r="H44" i="7"/>
  <c r="I44" i="7" s="1"/>
  <c r="H43" i="7"/>
  <c r="I43" i="7" s="1"/>
  <c r="H42" i="7" l="1"/>
  <c r="I42" i="7" s="1"/>
  <c r="H41" i="7"/>
  <c r="I41" i="7" s="1"/>
  <c r="H40" i="7"/>
  <c r="I40" i="7" s="1"/>
  <c r="H39" i="7"/>
  <c r="I39" i="7" s="1"/>
  <c r="H38" i="7"/>
  <c r="I38" i="7" s="1"/>
  <c r="H37" i="7" l="1"/>
  <c r="I37" i="7" s="1"/>
  <c r="H36" i="7" l="1"/>
  <c r="I36" i="7" s="1"/>
  <c r="H35" i="7"/>
  <c r="I35" i="7" s="1"/>
  <c r="H34" i="7"/>
  <c r="I34" i="7" s="1"/>
  <c r="H33" i="7"/>
  <c r="I33" i="7" s="1"/>
  <c r="H32" i="7"/>
  <c r="I32" i="7" s="1"/>
  <c r="H31" i="7" l="1"/>
  <c r="I31" i="7" s="1"/>
  <c r="H30" i="7"/>
  <c r="I30" i="7" s="1"/>
  <c r="H29" i="7"/>
  <c r="I29" i="7" s="1"/>
  <c r="H28" i="7" l="1"/>
  <c r="I28" i="7" s="1"/>
  <c r="H27" i="7"/>
  <c r="I27" i="7" s="1"/>
  <c r="H26" i="7"/>
  <c r="I26" i="7" s="1"/>
  <c r="H22" i="7"/>
  <c r="I22" i="7" s="1"/>
  <c r="H21" i="7"/>
  <c r="I21" i="7" s="1"/>
  <c r="H20" i="7"/>
  <c r="I20" i="7" s="1"/>
  <c r="H17" i="7" l="1"/>
  <c r="I17" i="7" s="1"/>
  <c r="H16" i="7"/>
  <c r="I16" i="7" s="1"/>
  <c r="H15" i="7"/>
  <c r="I15" i="7" s="1"/>
  <c r="H14" i="7" l="1"/>
  <c r="I14" i="7" s="1"/>
  <c r="H13" i="7"/>
  <c r="I13" i="7" s="1"/>
  <c r="H12" i="7"/>
  <c r="I12" i="7" s="1"/>
  <c r="H11" i="7"/>
  <c r="I11" i="7" s="1"/>
  <c r="H10" i="7"/>
  <c r="I10" i="7" s="1"/>
  <c r="H9" i="7" l="1"/>
  <c r="I9" i="7" s="1"/>
  <c r="H8" i="7" l="1"/>
  <c r="I8" i="7" s="1"/>
  <c r="H7" i="7"/>
  <c r="I7" i="7" s="1"/>
  <c r="H6" i="7"/>
  <c r="I6" i="7" s="1"/>
  <c r="H15" i="6" l="1"/>
  <c r="I15" i="6" s="1"/>
  <c r="H14" i="6"/>
  <c r="I14" i="6" s="1"/>
  <c r="H13" i="6"/>
  <c r="I13" i="6" s="1"/>
  <c r="H12" i="6"/>
  <c r="I12" i="6" s="1"/>
  <c r="H11" i="6"/>
  <c r="I11" i="6" s="1"/>
  <c r="H10" i="6" l="1"/>
  <c r="I10" i="6" s="1"/>
  <c r="H9" i="6"/>
  <c r="I9" i="6" s="1"/>
  <c r="H8" i="6" l="1"/>
  <c r="I8" i="6" s="1"/>
  <c r="H7" i="6"/>
  <c r="I7" i="6" s="1"/>
  <c r="H6" i="6"/>
  <c r="I6" i="6" s="1"/>
  <c r="H10" i="8" l="1"/>
  <c r="I10" i="8" s="1"/>
  <c r="H9" i="8"/>
  <c r="I9" i="8" s="1"/>
  <c r="R8" i="8" l="1"/>
  <c r="S8" i="8" s="1"/>
  <c r="H8" i="8"/>
  <c r="I8" i="8" s="1"/>
  <c r="R7" i="8"/>
  <c r="S7" i="8" s="1"/>
  <c r="H7" i="8"/>
  <c r="I7" i="8" s="1"/>
  <c r="R6" i="8"/>
  <c r="S6" i="8" s="1"/>
  <c r="H6" i="8"/>
  <c r="I6" i="8" s="1"/>
</calcChain>
</file>

<file path=xl/sharedStrings.xml><?xml version="1.0" encoding="utf-8"?>
<sst xmlns="http://schemas.openxmlformats.org/spreadsheetml/2006/main" count="965" uniqueCount="534">
  <si>
    <t>A</t>
  </si>
  <si>
    <t>B</t>
  </si>
  <si>
    <t>C</t>
  </si>
  <si>
    <t xml:space="preserve">Faaliyetleri Sonuçları </t>
  </si>
  <si>
    <t>Risk Tanımı</t>
  </si>
  <si>
    <t>Risk Giderici Mevcut Faaliyet</t>
  </si>
  <si>
    <t>İlgili Belge</t>
  </si>
  <si>
    <t>Etki</t>
  </si>
  <si>
    <t>Olasılık</t>
  </si>
  <si>
    <t>Risk</t>
  </si>
  <si>
    <t>Risk Derecesi</t>
  </si>
  <si>
    <t>Karar</t>
  </si>
  <si>
    <t>Risk Giderme Yöntemi</t>
  </si>
  <si>
    <t>Sorumlu</t>
  </si>
  <si>
    <t>Termin</t>
  </si>
  <si>
    <t>Kaynak</t>
  </si>
  <si>
    <t>Sonuçlar nasıl değerlendirilecek?</t>
  </si>
  <si>
    <t>Risk
Derecesi</t>
  </si>
  <si>
    <t>Mevzuatın yanlış yorumlanması nedeniyle hatalı işlem yapılması</t>
  </si>
  <si>
    <t>İlgili birimlerin ön kontrolü</t>
  </si>
  <si>
    <t>-</t>
  </si>
  <si>
    <t>Kabullenme</t>
  </si>
  <si>
    <t>Senato kararlarının ilgili olmayan birime gönderilmesi</t>
  </si>
  <si>
    <t>Karar dağıtım yazısının ön kontrolü
Düzeltme yazısı dağıtımı</t>
  </si>
  <si>
    <t>Karar Yazısı</t>
  </si>
  <si>
    <t>Sayıstay denetimi sonucunda ilam çıkması</t>
  </si>
  <si>
    <t>İç denetim birimi tarafından denetim yapılması</t>
  </si>
  <si>
    <t>Denetim raporları</t>
  </si>
  <si>
    <t>Doküman No: FR-1075; Revizyon Tarihi: 26.03.2018; Revizyon No: 02</t>
  </si>
  <si>
    <t>Test esnasında mevcut sarfların kontrolünün sağlanması</t>
  </si>
  <si>
    <t>Azaltma</t>
  </si>
  <si>
    <t>Sarf malzemeler için minimum stok seviyesi belirlenmesi</t>
  </si>
  <si>
    <t>BİTUAM</t>
  </si>
  <si>
    <t>Malzeme</t>
  </si>
  <si>
    <t>Malzeme Yetersizliğinden Dolayı Testi Yapılamayan Analiz Sayısı</t>
  </si>
  <si>
    <t xml:space="preserve">Laboratuvarın akredite olmamasından dolayı ortaya çıkan müşteri memnuniyetsizliği ve müşteri kaybı </t>
  </si>
  <si>
    <t>İndüktif Olarak Eşleştirilmiş Plazma - Kütle Spektrometresi(ICP-MS)'de Arsenik Miktarı Tayini, 17025 akreditasyonu</t>
  </si>
  <si>
    <t>Finans</t>
  </si>
  <si>
    <t>Akreditasyon belgesine sahip olmak</t>
  </si>
  <si>
    <t>Kargo ile analiz edilmek üzere gönderilen numunelerin  yanlış birime teslim edilmesi, sorumlu kişiye geç ulaştırılması  ve dolayısıyla analizin geç sonuçlandırılması</t>
  </si>
  <si>
    <t>Kampüs içerisinde yönlendirme tabelası çalışmaları</t>
  </si>
  <si>
    <t xml:space="preserve">Tanımsız alanların tabela ile tanımlanması </t>
  </si>
  <si>
    <t>Kargonun geç ulaştırılmasından kaynaklanan müşteri şikayeti sayısı</t>
  </si>
  <si>
    <t>Öğrencilerin USIS'e geç kaydolması  nedeniyle UZEM kayıtlarının gecikmesi.</t>
  </si>
  <si>
    <t>haftada bir bilgi işlemden öğrenci listesi alınarak UZEM kayıt işlemlerinin tekrarlanması</t>
  </si>
  <si>
    <t>öğrenci listesi</t>
  </si>
  <si>
    <t>USIS'ten servis hizmetinin istenmesi.</t>
  </si>
  <si>
    <t>UZEM</t>
  </si>
  <si>
    <t>Yazılım</t>
  </si>
  <si>
    <t>risk giderme faaliyetinin gerçekleşmesi</t>
  </si>
  <si>
    <t>UZEM'e kayıt yaptıran öğrencilerin ödemelerini zamanında yapmaması sebebi ile ders hocalarının ödemeleriniin gecikmesi</t>
  </si>
  <si>
    <t>eposta, ve duyurular ile ödemeye yönlendirme. Mezun ve kayıt silen öğrencilerin UZEM borcu yoktur onayı alması</t>
  </si>
  <si>
    <t>eposta, duyuru ve USIS</t>
  </si>
  <si>
    <t>Ders kaydının onaylanmasından önce ödemelerin alınması. Ödeme yapmayanların derslerinin onaylanmaması</t>
  </si>
  <si>
    <t xml:space="preserve">personel yetersizliği nedeniyle orantısız iş dağılımı </t>
  </si>
  <si>
    <t>personel daire başkanlığından personel talep edildi.</t>
  </si>
  <si>
    <t>EBYS yazısı</t>
  </si>
  <si>
    <t>görev tanımlarının yapılması, iş yükünün adil şekilde dağıtılması / iş akışları ve talimatlar ile işlerin kişi odaklı halde sistem odaklı hale getirilmesi</t>
  </si>
  <si>
    <t>İnsan gücü</t>
  </si>
  <si>
    <t>Birim personeli sayısındaki artış</t>
  </si>
  <si>
    <t>Online platformun yanlış kullanılması nedeniyle sanal sınıfta oluşacak aksaklıklar (video konferans platformu)</t>
  </si>
  <si>
    <t>eş zamanlı oturum açılmaması / video konferans platformu kullanımı için detaylı bilgilendirme yapılası</t>
  </si>
  <si>
    <t>LMS ve eposta</t>
  </si>
  <si>
    <t>Duyuruların kullanım klavuzuna dönüştürülmesi</t>
  </si>
  <si>
    <t>Doküman</t>
  </si>
  <si>
    <t>Sanal Sınıf kayıtları</t>
  </si>
  <si>
    <t xml:space="preserve">kayıt stüdyosunun bulunmaması nedeniyle profesyonel kayıt yapılamaması </t>
  </si>
  <si>
    <t>sanat tasarım fakültesi ile görüşmeleryapılmaktadır</t>
  </si>
  <si>
    <t>UZEM yönetiminde bir kayıt stüdyosunun açılması</t>
  </si>
  <si>
    <t>Mekan</t>
  </si>
  <si>
    <t>Stüdyonun kullanılması</t>
  </si>
  <si>
    <t>Yok</t>
  </si>
  <si>
    <t>ÖNEMSİZ</t>
  </si>
  <si>
    <t>organizasyonlarda beklenmedik durumlarla karşılaşma riski (konuşmacının iptali, yer iptali, tarihin değişmesi vs.)</t>
  </si>
  <si>
    <t xml:space="preserve">Organizasyonların planlanmasından gerçekleşmesine kadar geçen süreçte iş takibi yapılması </t>
  </si>
  <si>
    <t>Organizasyon programı</t>
  </si>
  <si>
    <t>kabullenme</t>
  </si>
  <si>
    <t>Asistan öğrenci bulma zorluğu</t>
  </si>
  <si>
    <t>Merkezin faaliyetlerinde asistan öğrencilerin aldığı görevfazladır, bu sebeple birden çok öğrenci çalıştırılarak personel açığı giderilmektedir. Dönem başlarında öğrenci talebinde bulunulurken birden çok öğrenci talep edilmektedir.</t>
  </si>
  <si>
    <t>FR-0428 Kısmi zamanlı öğrenci çalıştırma puantaj tablosu</t>
  </si>
  <si>
    <t>Daimi personel alımı ile bu eksiklik giderilmelidir.</t>
  </si>
  <si>
    <t>BALKAR</t>
  </si>
  <si>
    <t>İG</t>
  </si>
  <si>
    <t>Risk giderici eylemin sonuçları</t>
  </si>
  <si>
    <t>Eğitim hizmetinde kullanılan bilgisayarlarda yaşanan aksaklıklar nedeniyle eğitim hizmetinin sunulamaması</t>
  </si>
  <si>
    <t>Bilgisayarlara bakım yapılması</t>
  </si>
  <si>
    <t>Kişisel bilgisayar bakım ve kullanım kılavuzu</t>
  </si>
  <si>
    <t>Resmi yazışmalarda yapılan hatalar nedeniyle zaman kaybı</t>
  </si>
  <si>
    <t>Üst amirin kontrolü</t>
  </si>
  <si>
    <t>EBYS</t>
  </si>
  <si>
    <t>İlgili personelin resmi yazışmalarda uyulacak usul ve esaslar hakkında bilgilendirilmesi</t>
  </si>
  <si>
    <t>Birim İdari Yöneticisi</t>
  </si>
  <si>
    <t>İnsan Gücü, Teknoloji</t>
  </si>
  <si>
    <t>Reddedilen yazılar sayısı</t>
  </si>
  <si>
    <t>İdari personelin görev yeri değişikliği nedeniyle birim faaliyetlerinin aksaması</t>
  </si>
  <si>
    <t>Mevcut personel ayrılmadan önce ikame personel temin edilmesi</t>
  </si>
  <si>
    <t>Personel Daire Başkanlığı</t>
  </si>
  <si>
    <t>İnsan Gücü</t>
  </si>
  <si>
    <t>Görevlendirme yazısı</t>
  </si>
  <si>
    <t xml:space="preserve">Ses yalıtımının olmaması nedeniyle danışan mahremiyetinin korunamaması </t>
  </si>
  <si>
    <t>İmkanlar elverdiği ölçüde sesin geçmediği alanlarda psikolog odaları tanımlandı</t>
  </si>
  <si>
    <t>Duvarlara ses yalıtım malzemesi döşemek</t>
  </si>
  <si>
    <t>Öğrenci Dekanlığı</t>
  </si>
  <si>
    <t>Finans, İş Gücü</t>
  </si>
  <si>
    <t>Ses yalıtımı yapılmış psikolog/danışan oda sayısı</t>
  </si>
  <si>
    <t>Danışanların psikotik krize girmeleri nedeniyle psikologların zarar görmesi</t>
  </si>
  <si>
    <t>Psikologların odadan hemen çıkabilecek şekilde konumlandırılması</t>
  </si>
  <si>
    <t>Ekipman</t>
  </si>
  <si>
    <t>Erasmus otomasyon sisteminin çökmesi nedeniyle veri kaybı yaşanması</t>
  </si>
  <si>
    <t>Otomasyon firmasının verileri yedeklemesi</t>
  </si>
  <si>
    <t>Firma ile yapılan sözleşme</t>
  </si>
  <si>
    <t xml:space="preserve">Firmadan düzenli aralıklarla otomasyon üzerindeki verilerin talebiyle birimimiz tarafından yedekleme yapılması </t>
  </si>
  <si>
    <t>Erasmus+ Programı Birimi</t>
  </si>
  <si>
    <t>Otomasyon sistemi</t>
  </si>
  <si>
    <t>Öğrencilerden gelen şikayet sayısı</t>
  </si>
  <si>
    <t>Koordinatörlük bünyesindeki ofisler tarafından yararlanıcılara yapılan hatalı bilgilendirme</t>
  </si>
  <si>
    <t>Yazılı bilgilendirme yapılması web sayfası ilanı, e-posta bilgilendirmesi</t>
  </si>
  <si>
    <t>Değişim programlarına ait mevzuatlar</t>
  </si>
  <si>
    <t>Sözlü bilgilendirme yerine yazılı bilgilendirme metodunun kullanılması</t>
  </si>
  <si>
    <t>Uluslararası İlişkiler Koord.</t>
  </si>
  <si>
    <t>Web sayfası ve e-posta yazışmaları</t>
  </si>
  <si>
    <t>Yararlanıcılar tarafından hatalı bilgilendirme nedeniyle yapılan şikayet sayısı</t>
  </si>
  <si>
    <t>İnternet kesintisi nedeniyle otomasyon sisteminin kullanılamaması</t>
  </si>
  <si>
    <t>Bilgi İşlem Daire Başkanlığına sözlü yada yazılı bildirim yapılması</t>
  </si>
  <si>
    <t>Yazışmalar</t>
  </si>
  <si>
    <t>MYS kaynaklı sorunlar sebebiyle ödemelerdeki gecikmeler</t>
  </si>
  <si>
    <t>Oluşan hatanın Stratej Daire Başkanlığına sözlü olarak iletilmesi</t>
  </si>
  <si>
    <t>Değişim Programları Koordinatörlerinin, Bölüm Komisyon Üyelerinin değişimiyle bağlantılı bilgi eksikliği</t>
  </si>
  <si>
    <t>Bölüm Koordinatörleri için web sayfasında oluşturulmuş bilgilendirme platformu oluşturulmuştur</t>
  </si>
  <si>
    <t>Web sayfası</t>
  </si>
  <si>
    <t>Koorinatörlere yapılan bilgilendirme toplantıları</t>
  </si>
  <si>
    <t>Fiziksel mekan</t>
  </si>
  <si>
    <t>Bilgilendirme/bağlantı eksikliği nedeniyle gelen şikayet sayıları</t>
  </si>
  <si>
    <t>Evrak veya ekinin kaybolması nedeni ile işlerin aksayıp uzaması</t>
  </si>
  <si>
    <t>Eğitim veriliyor, gerekli yasal çerçevelerde uyarılar yapılıyor.</t>
  </si>
  <si>
    <t>Sözlü ve yazılı bildirimler.</t>
  </si>
  <si>
    <t>azaltma</t>
  </si>
  <si>
    <t>İlgili kişilere uyarı ve kurumlarla yazışma</t>
  </si>
  <si>
    <t>Genel Sekreterlik</t>
  </si>
  <si>
    <t>insan</t>
  </si>
  <si>
    <t xml:space="preserve">Kaybolan evrak sayısı </t>
  </si>
  <si>
    <t>Network arızası sebebiyle internet hizmeti verilememesi</t>
  </si>
  <si>
    <t>yoktur</t>
  </si>
  <si>
    <t>ULAKNET dokümanları (Dış kaynaklı)</t>
  </si>
  <si>
    <t>Ağ yönetimi yetersizliği</t>
  </si>
  <si>
    <t>ISO 27000 Bilgi Yönetim Sistemi kurulması</t>
  </si>
  <si>
    <t>Bilgi İşlem DB.</t>
  </si>
  <si>
    <t>Belge alım süreci ve sonrasında elde edilen dokümanların incelenmesi</t>
  </si>
  <si>
    <t>Yazılımsal eksiklikler ve güvenlik açıkları sebebi ile gizlilik ihlali</t>
  </si>
  <si>
    <t>Network ağ altyapı eksikliği  hizmet kalitesinde düşme</t>
  </si>
  <si>
    <t>Metraj ve kablo yenileme çalışmaları</t>
  </si>
  <si>
    <t>Satın alma birimi hizmet sunum anlaşmaları</t>
  </si>
  <si>
    <t>Bu çalışmaya yıl içerisinde ağırlık verilerek alt yapı kuvvetlendirmesi yapılacaktır.</t>
  </si>
  <si>
    <t>Altyapı gelişiminin değerlendirilmesi</t>
  </si>
  <si>
    <t>BAPSİS hatalarından dolayı sürecin kesintiye uğraması riski (BAP koordinatörlüğü)</t>
  </si>
  <si>
    <t>Bilgi İşlem DB. Yetkilileri aranarak hatanın kısa sürede çözülmesi sağlanmakta.</t>
  </si>
  <si>
    <t>BAPSİS hatalarında telefon ve mail aracılığı ile destek ve danışmanlık hizmeti sunulması</t>
  </si>
  <si>
    <t xml:space="preserve">Geri bildirimler </t>
  </si>
  <si>
    <t xml:space="preserve">İhale sürecine dahil olan firmaların kamu ihale kurumuna itirazı nedeniyle mal/hizmet temin süresinin uzaması </t>
  </si>
  <si>
    <t>İhale uzama süresi öngörülerek erken ihale yapılmaktadır</t>
  </si>
  <si>
    <t xml:space="preserve">Satın alınan sarf/demirbaş malzemelerin kurum içi dağıtımlarda ilgili birimlere zamanında teslim edilememesi </t>
  </si>
  <si>
    <t>Personel talep edilecek</t>
  </si>
  <si>
    <t>İMİD</t>
  </si>
  <si>
    <t>İnsan</t>
  </si>
  <si>
    <t>Personel görevlendirme yazısı</t>
  </si>
  <si>
    <t xml:space="preserve">Ürünlerin ilgili kişilere hatalı ya da zimmetlenmeden verilmesi nedeniyle zimmet kayıtlarının doğru işlenememesi </t>
  </si>
  <si>
    <t>Ürün barkodlama sistemi kullanılmaya başlandı, birimler bilgilendirildi.</t>
  </si>
  <si>
    <t>Demirbaş Kayıt Listesi</t>
  </si>
  <si>
    <t>Barkodlama sisteminin yaygınlaştırılması</t>
  </si>
  <si>
    <t>İnsan, Ekipman</t>
  </si>
  <si>
    <t xml:space="preserve">Kayıtlı demirbaşlar ile zimmetli demirbaşların eşleştirilmesi </t>
  </si>
  <si>
    <t xml:space="preserve">Dışarıdan gönderilen ders görevlendirme talepleri evraklarının zamanında gelmemesi nedeniyle; 
*İş süreçleri açısından yoğunluğa neden olması
*Ders karşılığı öğretim elemanlarına yapılacak ödemelerin gecikmesi </t>
  </si>
  <si>
    <t xml:space="preserve">Her yıl tüm üniversitelere "Ders Görevlendirme Talep Tarihleri" nin önemi üzerine yazı yazılmaktadır. </t>
  </si>
  <si>
    <t>Talep Yazısı 
Rektörlük Onayı Belgesi</t>
  </si>
  <si>
    <t>ORTA</t>
  </si>
  <si>
    <t>Başkanlığımız tarafından belgelerin kontrolü yapılmakta, ilgili birim bilgilendirilmekte ve evrak süreçleri tamamlanmaktadır.</t>
  </si>
  <si>
    <t>ÖNEMLİ</t>
  </si>
  <si>
    <t>Ücretsiz İzine ayrılan Personel işlemlerinin zamanında yapılmaması nedeniyle; 
*Maaş, terfi işlemlerinde hata yapılması</t>
  </si>
  <si>
    <t>Rektörlük Onayı Belgesi</t>
  </si>
  <si>
    <t xml:space="preserve">Öğrenci Kulüpleri içerisinde yapılan siyasi faaliyetler nedeniyle sorunlar yaşanması </t>
  </si>
  <si>
    <t>Öğrenci Kulüpleri yönergesi kapsamında siyasi faaliyetler için kulüpleri kullandığı tespit edilen öğrenci(leri)n kulüp üyeliğinden azledilmesi</t>
  </si>
  <si>
    <t>Tutanaklar</t>
  </si>
  <si>
    <t>Öğrenci kulüplerinin faaliyetlerinin düzenli takip edilmesi ve Güvenlik Koordinatörlüğü ile işbirliğinde daha fazla hareket edilmesi. Öğrenci kulüplerinin yönerge hakkında ve etkinlik, faaliyet kapsamları hakkında bilgilendirilmesi</t>
  </si>
  <si>
    <t>Dr. Begüm EFE</t>
  </si>
  <si>
    <t xml:space="preserve">Güvenlik personeli, Kültür Hizm. Şb Md </t>
  </si>
  <si>
    <t>Faaliyet içerikleri</t>
  </si>
  <si>
    <t>Soğuk zincirde tutulması gereken ilaç ve tıbbi malzenin bozulması nedeniyle sunulan sağlık hizmetinin aksaması</t>
  </si>
  <si>
    <t>Sağlık Merkezi için özel bir jenaratör sistemi yapılması istendi</t>
  </si>
  <si>
    <t>Jenaratör İstek Belgesi</t>
  </si>
  <si>
    <t>Yeni sağlık merkezine yeterli kapasitede jenaratör sistemi kurulması</t>
  </si>
  <si>
    <t>Dr.İrfan KARATAŞ</t>
  </si>
  <si>
    <t>Satınalma onayı</t>
  </si>
  <si>
    <t>Kız öğrenci yurdunun güvenliğinin sağlanamaması nedeniyle oluşan güvenlik sorunu</t>
  </si>
  <si>
    <t>Bina çevresinde ve içinde her türlü güvenliğin sağlanması. Güvenlik sayısının arttırılması, içeri girişlere kamera sistemi kurulması talep edildi</t>
  </si>
  <si>
    <t>SKS Daire Başkanlığınca kamera sisteminin ve kapı tipi metal üst arama dedektörünün kurulması, binanın kamera sistemi ile takip edilmesi</t>
  </si>
  <si>
    <t>Sks Daire Başkanlığı</t>
  </si>
  <si>
    <t>Finans Güvenlik elemanları</t>
  </si>
  <si>
    <t>Sistemlerin kurulması</t>
  </si>
  <si>
    <t>Akan tavanlar nedeniyle ortaya çıkan olumsuzluklar ve müşteri memnuniyetsizlikleri</t>
  </si>
  <si>
    <t>Akan yerlerin altına kova konulmaktadır</t>
  </si>
  <si>
    <t>Yazışma</t>
  </si>
  <si>
    <t>Transfer Etme</t>
  </si>
  <si>
    <t>Havuzlu alanlarda ihtiyaç duyulan önlemlerin alınmaması sonucu oluşan boğulma vakaları</t>
  </si>
  <si>
    <t xml:space="preserve"> İSG raporları doğrultusunda alınan önlemler</t>
  </si>
  <si>
    <t>Cankurtaran kontrollü izleme</t>
  </si>
  <si>
    <t>Cankurtaran</t>
  </si>
  <si>
    <t>Vaka kayıtları</t>
  </si>
  <si>
    <t>Havuz, spor salonları gibi alanlarda oluşabilecek yaralanma vakaları</t>
  </si>
  <si>
    <t>Spor Antrenörü kontrollü izleme</t>
  </si>
  <si>
    <t>Spor Antrenörü</t>
  </si>
  <si>
    <t xml:space="preserve">Anaokulu iç zemininin kaygan parke olması nedeniyle kreş çocuklarının zarar görmesi </t>
  </si>
  <si>
    <t xml:space="preserve">Yapı İşleri Daire Başkanlığı Personellerine sözlü olarak iletildi </t>
  </si>
  <si>
    <t xml:space="preserve">İç zeminin hasanelerde kullanılan PVC kaplama ile döşenmesi </t>
  </si>
  <si>
    <t xml:space="preserve">Yönetim </t>
  </si>
  <si>
    <t xml:space="preserve">SKS </t>
  </si>
  <si>
    <t xml:space="preserve">Hijyen ve zemin güvenlik düzeyinin arttığının izlenmesi </t>
  </si>
  <si>
    <t xml:space="preserve">Anaokulunun 3.katında kullanılan Juton Betonun Çatlaklıklar oluşturması </t>
  </si>
  <si>
    <t xml:space="preserve">Azaltma </t>
  </si>
  <si>
    <t xml:space="preserve">Sağlam malzeme kullanılması veya çatlaklıkların kapanması </t>
  </si>
  <si>
    <t>Yönetim</t>
  </si>
  <si>
    <t>SKS</t>
  </si>
  <si>
    <t xml:space="preserve">Tehlike oluşturan görüntünün ortadan kalkışının izlenmesi </t>
  </si>
  <si>
    <t>Anaokulu çocuk ve yetişkin tuvalet fayanslarının kaydırmaz taş olmaması</t>
  </si>
  <si>
    <t>Yetişkin ve çocuk tuvaletlerinin zeminin değişiminin yapılması</t>
  </si>
  <si>
    <t>Güvenlik düzeyinin arttığının izlenmesi</t>
  </si>
  <si>
    <t>Ödeme emri evraklarında / muhasebe işlem fişlerinde/ taşınır işlem fişlerinde hatalı ekonomik kod kullanılması</t>
  </si>
  <si>
    <t>Gerçekleştirme görevlisi, taşınır kayıt yetkilisi  ve muhasebe biriminin kontrolleri</t>
  </si>
  <si>
    <t>Ödeme Emri Belgeleri / Muhasebe İşlem Fişleri / Taşınır İşlem Fişleri</t>
  </si>
  <si>
    <t>Hazırlanması gereken raporların zamanında hazırlanmaması</t>
  </si>
  <si>
    <t>Bilginin zamanında gelmesinin sağlanması</t>
  </si>
  <si>
    <t>İlgili Raporlar</t>
  </si>
  <si>
    <t>Harcama Birimlerinin, 1.4. ekonomik koduna göre çalıştırılan geçici personel ücretlerinde bütçe başlangıç ödeneğini aşarak ödenek üstü harcama yapması. (Kurum dışından görevlendirilen serbest, emekli ve çalışan SGK'lıların ek ders ve sınav ücretlerini kapsamaktadır.)</t>
  </si>
  <si>
    <t xml:space="preserve">Harcama birimlerinin yıllık ödeneklerini dikkate alarak (kendilerine tahsis edilen ödenek kadar) geçici personel çalıştırması. </t>
  </si>
  <si>
    <t>Ödeme Emri Belgeleri</t>
  </si>
  <si>
    <t xml:space="preserve">Maliye Bakanlığı ile görüşülerek ilgili programda ödenek üstü işlemlere izin verilmemesini sağlamak
Harcama birimlerinin yıllık ödenekleri hakkında bilgilendirilmesini sağlamak.
</t>
  </si>
  <si>
    <t>SGDB</t>
  </si>
  <si>
    <t>İlgili Yazı</t>
  </si>
  <si>
    <t>Ödenek üstü işlem  kontrolü</t>
  </si>
  <si>
    <t xml:space="preserve">Elektrik trafosu içerisinde manevra yaparken ihtiyaç duyulan önlemlerin alınmamasından kaynaklanan yanlış sıralama ve yanlış manevra </t>
  </si>
  <si>
    <t>Manevra işletme sorumlusu tarafından yapılmaktadır</t>
  </si>
  <si>
    <t>Çalışanlara eğitim verme, denetimleri arttırma</t>
  </si>
  <si>
    <t>İşletme Sorumlusu</t>
  </si>
  <si>
    <t>Ortaya çıkan zarara ilişkin kayıtlar</t>
  </si>
  <si>
    <t xml:space="preserve">Şantiye alanında şantiye panosunun kapağının açık olması sonucu insanların ve çalışanların zarar görmesi </t>
  </si>
  <si>
    <t>Açık olduğu tespit edilen panoların kapakları kapatılmaktadır</t>
  </si>
  <si>
    <t xml:space="preserve">Çalışanlara bilinçlendirme eğitimlerinin yapılması </t>
  </si>
  <si>
    <t>Yüklenici Firma</t>
  </si>
  <si>
    <t>Vaka sayısı</t>
  </si>
  <si>
    <t>Yük asansörlerinin arızalı olması sonucunda çalışanların, ekipman ve teçhizatların zarar görmesi</t>
  </si>
  <si>
    <t>Periyodik olarak bakım ve kontrolleri yapılmaktadır</t>
  </si>
  <si>
    <t>Periyodik bakım belgeleri</t>
  </si>
  <si>
    <t>Yüksekte çalışma nedeniyle çalışanların düşme riski</t>
  </si>
  <si>
    <t>Tehlikenin oluşmasını önleyecek ekipmanlar kullanılmaktadır</t>
  </si>
  <si>
    <t xml:space="preserve">Kişisel koruyucu donanımların yeterli düzeyde temin edilmesi </t>
  </si>
  <si>
    <t>Malzeme, Ekipman, Bütçe</t>
  </si>
  <si>
    <t>Kayıt altına alınan düşme vakaları</t>
  </si>
  <si>
    <t>Şantiye alanlarındaki çukurlar ve yaralanmaya neden olabilecek tehlikeli alanlar</t>
  </si>
  <si>
    <t>Şu anda herhangi bir bilgilendirme bulunmamaktadır</t>
  </si>
  <si>
    <t xml:space="preserve">Şantiye şefi veya başka bir çalışan tarafından şantiye alanına girenlere alandaki tehlikeleri ilişkin bilgilendirme yapması </t>
  </si>
  <si>
    <t>Düşme ve yaralanma kaynaklı sağlık raporları</t>
  </si>
  <si>
    <t xml:space="preserve">Müşterinin baskı yapılacak numuneyi hatalı olarak teslim etmesi nedeniyle ortaya çıkan zaman ve malzeme kaybı </t>
  </si>
  <si>
    <t>Baskı Öncesi Kontrol</t>
  </si>
  <si>
    <t>Basım-Talep Formu</t>
  </si>
  <si>
    <t>Uygun olmayan çalışma koşulları nedeni ile birim çalışanlarının meslek hastalığına yakalanma riski (Astım Bronşit Fıtık)</t>
  </si>
  <si>
    <t xml:space="preserve"> İş güvenliği ekipmaları ile çalışma yapılmakta(maske,eldiven,önlük) </t>
  </si>
  <si>
    <t>Çalışanları Eğitilmesi ve Sağlık Taraması</t>
  </si>
  <si>
    <t>Belge Yönetimi ve Arşiv Hizmetleri Müdürlüğü</t>
  </si>
  <si>
    <t>Malzeme ve İnsan Gücü</t>
  </si>
  <si>
    <t>Çalışanların Hastalanma Oranı</t>
  </si>
  <si>
    <t>Birim arşiv sorumlularından gelen dosyaların tanımı/etiketi bilgisinin yanlış ve/veya eksik olmasından dolayı aranan dosyaların bulunamaması</t>
  </si>
  <si>
    <t>Dosya ve Evrak Alımında Kontrol</t>
  </si>
  <si>
    <t>Fr-0149 Arşiv Devir Teslim Envanter Formu Fr-0150 Arşiv Takip Kayıt Formu</t>
  </si>
  <si>
    <t>İlgili birim arşiv sorumlularına standart dosya planı ve arşiv ile ilgili eğitim verilmesi</t>
  </si>
  <si>
    <t>Eğitim Kayıtları ve Katılan Sayısı</t>
  </si>
  <si>
    <t>Standart dosya planına uygun tasnif yapılmamasından dolayı imha tarihi gelmemiş evrakların imha edilmesi riski</t>
  </si>
  <si>
    <t>İmha Komisyon Kurulları Tarafından Evraklar İncelenmektedir.</t>
  </si>
  <si>
    <t>FR-0156 Saklanmasına Lüzum Olmayan Belgeler İmha Formu</t>
  </si>
  <si>
    <t>Birimlerde Arşiv ile İlgili Arşiv Sorumlusu Belirlenmesi ve Eğitim Verilmesi</t>
  </si>
  <si>
    <t xml:space="preserve">Arşiv Sorumluların Belirlenmesi ve Eğitime Katılan Sayısı </t>
  </si>
  <si>
    <t>Standart Dosya Planına Göre Klasörlenmemisi Uygun İçeriklerin Oluşturulmaması Sonucu Evrak Kaybı</t>
  </si>
  <si>
    <t>Standart Dosya Planı ve Dosyalama Sistemi İle İlgili Eğitim</t>
  </si>
  <si>
    <t>Eğitim Katılım Listesi</t>
  </si>
  <si>
    <t xml:space="preserve">Uygunsuzluğu Nedeniyle Geri Çevirilen Dosya Sayısı </t>
  </si>
  <si>
    <t>Yeterli ilaçlama yapılmaması durumundan dolayı arşiv evraklara zarar verecek canlıların ortaya çıkması</t>
  </si>
  <si>
    <t xml:space="preserve">Düzensiz aralıklarla ilaçlama yapılmakta. </t>
  </si>
  <si>
    <t>Düzenli Olarak İlaçlama Yapılması. İlaçlama takviminin oluşturulması.</t>
  </si>
  <si>
    <t>Ekipman ve İnsan Gücü</t>
  </si>
  <si>
    <t>İlaçlama kayıtları</t>
  </si>
  <si>
    <t>Personel servis hizmeti aracının sözleşme şartlarını yerine getirmemesi nedeniyle ulaşım hizmetinin aksaması</t>
  </si>
  <si>
    <t>İkame araç talebinin yapılması</t>
  </si>
  <si>
    <t>Yeni personel servis aracı tedarik etme</t>
  </si>
  <si>
    <t>Destek Hizmetleri Şb Md</t>
  </si>
  <si>
    <t>Finansman, Araç, İnsan</t>
  </si>
  <si>
    <t>Hizmetin yerine getirilip getirilmediği takip edilecek</t>
  </si>
  <si>
    <t>Resmi araçların arızalanması nedeniyle görevin yerine getirelememesi</t>
  </si>
  <si>
    <t>Araç peryodik bakım sözleşmesinin şartları</t>
  </si>
  <si>
    <t>Hizmet Sözleşmesi</t>
  </si>
  <si>
    <t>Yeni araç tedarik etme</t>
  </si>
  <si>
    <t>Araç</t>
  </si>
  <si>
    <t xml:space="preserve">Servis araçların sözleşme şartlarına uymaması nedeniyle personel memmuniyetsizliği </t>
  </si>
  <si>
    <t>İdare tarafından yapılan periyodik denetimler</t>
  </si>
  <si>
    <t>Kontrol Formları</t>
  </si>
  <si>
    <t>Takip kontrol (ardışık) sisteminin kurulması</t>
  </si>
  <si>
    <t>Tedarikçi Firma</t>
  </si>
  <si>
    <t>'Takip Kontrol Kayıtlarının sayısı incelenecek</t>
  </si>
  <si>
    <t xml:space="preserve">Kampüs alanı içerisindeki açık/kapalı alanların temizlenmemesi nedeniyle çalışma ortamının hijyenik olmaması </t>
  </si>
  <si>
    <t>Temizlik Kontrol Formları</t>
  </si>
  <si>
    <t>Kampüs alanı içerisindeki kapalı alanların ilaçlanmaması sonucu haşere oluşması</t>
  </si>
  <si>
    <t>İdare tarafından yapılan periyodik denetimler.
Rutin ilaçlama dışında acil durumlar için personelimiz tarafından ilaçlama yapılmaktadır.</t>
  </si>
  <si>
    <t>İlaçlama Kontrol Kayıtları</t>
  </si>
  <si>
    <t>Hizmet alan / hizmet veren tarafların ödemelerinde gecikme yaşanması</t>
  </si>
  <si>
    <t>Önceden ıslak imzalı çıktı üzerinden gerçekleştirilen işlemlerin EBYS üzerinden gerçekleştirilmeye başlanması sebebi ile gecikmeler azalmıştır.</t>
  </si>
  <si>
    <t>Yönetim kurulu kararı, bordro, ödeme emri belgesi</t>
  </si>
  <si>
    <t>İş kabullerinin sonuçlarının düzenli takip edilmemesi sonucu gelir kaybı</t>
  </si>
  <si>
    <t>İş kabul takip tablosu ile kayıtların tutulması</t>
  </si>
  <si>
    <t xml:space="preserve">İş kabul takip tablosu </t>
  </si>
  <si>
    <t xml:space="preserve">Birimlerin eğitim faaliyetlerine yeterli ilgi göstermemesi </t>
  </si>
  <si>
    <t>web sitesinde bilgilendirici dokümanlar</t>
  </si>
  <si>
    <t>web sitesi</t>
  </si>
  <si>
    <t>Üst yönetim tarafından personellerin eğitime katılımı sağlanmalı</t>
  </si>
  <si>
    <t>Sivil Savunma Birim Sorumlusu</t>
  </si>
  <si>
    <t>Takip yapılacak</t>
  </si>
  <si>
    <t xml:space="preserve"> Birimlerin tatbikat faaliyetlerine yeterli ilgi göstermemesi </t>
  </si>
  <si>
    <t xml:space="preserve">Binaların fiziksel durumları </t>
  </si>
  <si>
    <t>Yönetime bildirilmesi</t>
  </si>
  <si>
    <t>Yapı İşleri Daire Başkanlıklarına uygunsuzlukların bildirilmesi</t>
  </si>
  <si>
    <t>Yapı İşleri Daire Bşk</t>
  </si>
  <si>
    <t xml:space="preserve">Fiziksel iyileştirmelerin kontrolü yapılacak </t>
  </si>
  <si>
    <t>Yangın dolaplarının bakımlarının yapılmaması</t>
  </si>
  <si>
    <t xml:space="preserve">Birimlere yazı yazılıyor </t>
  </si>
  <si>
    <t>Bakım Onarım Müdürlüğüne uygunsuzlukların bildirilmesi</t>
  </si>
  <si>
    <t>Bakımların kontrolü yapılacak</t>
  </si>
  <si>
    <t xml:space="preserve">Yangın alarmlarının arızalanması </t>
  </si>
  <si>
    <t>İlgili birimlere yazı yazılıyor</t>
  </si>
  <si>
    <t>Yangın Hidrant Sisteminin Arızalı Olması</t>
  </si>
  <si>
    <t>İlgili birimlere yazı yazılıyor( Bakım Onarım Md/ Yapı İşleri Daire Bşk)</t>
  </si>
  <si>
    <t>Davacı olduğumuz duruşmaya geç kalmak</t>
  </si>
  <si>
    <t>Kurum aracı ile ulaşım, yoksa kendi imkanlarımızla ulaşım</t>
  </si>
  <si>
    <t>Araç istek formu</t>
  </si>
  <si>
    <t>Araç temini ile ilgili üst yönetime bildirim</t>
  </si>
  <si>
    <t>Araç , Finans</t>
  </si>
  <si>
    <t>Araç temin edildi mi</t>
  </si>
  <si>
    <t>Eksik ve/veya hatalı rapor düzenleme riski</t>
  </si>
  <si>
    <t>Düzenlenecek Raporların Denetim Gözetim Sorumlusu ve Birim Başkanı Tarafından Kontrol Edilmesi ve Onaylanması</t>
  </si>
  <si>
    <t>Rapor Gözden Geçirme Kontrol Listesi</t>
  </si>
  <si>
    <t xml:space="preserve"> Denetlenen birimin bulgulara katılmama riski (İtibar Riski)</t>
  </si>
  <si>
    <t>Düzenlenecek Raporların Denetim Gözetim Sorumlusu ve Başkan Tarafından Kontrol Edilmesi ve Onaylanması</t>
  </si>
  <si>
    <t>Denetim  programının uygulanamaması riski</t>
  </si>
  <si>
    <t>Denetim Programının Uygulanabilir Olarak Hazırlanması, Denetimlerin Standartlara Uygun Şekilde Gerçekleştirilmesi</t>
  </si>
  <si>
    <t>Kamu İç Kontrol Standartları, Denetim Programı</t>
  </si>
  <si>
    <t>Raporda yer alan önerilerin uygulanmaması riski (İtibar Riski)</t>
  </si>
  <si>
    <t>İzleme Faaliyetinin Etkin Yapılması</t>
  </si>
  <si>
    <t>İçDen Programı</t>
  </si>
  <si>
    <t>Kamu İç Denetim Standartları'na uygun iç denetim faaliyeti yapılmaması riski</t>
  </si>
  <si>
    <t xml:space="preserve">Standartlara Uygun İç Denetimin Yapılmasının Sağlanması İçin Denetim Gözetim Sorumlusunun Görevlendirilmesi, Birim Başkanının Raporları Onaylaması İçDen Programı Üzerinden Yapılması </t>
  </si>
  <si>
    <t>Yönerge/Kamu iç Denetim Rehberi/Kalite Güvence ve Geliştirme Programı</t>
  </si>
  <si>
    <t>BAPSİS hatalarından dolayı sürecin kesintiye uğraması riski</t>
  </si>
  <si>
    <t>Bilgi işlem daire başkanlığı'na transfer edilmiştir.</t>
  </si>
  <si>
    <t>Bilgi İşlem Daire Başkanlığı</t>
  </si>
  <si>
    <t>Kusurlu / eksik mal gelmesi (proje gecikmesi, gecikmelere bağlı lisansüstü eğitimde dönem sarkması riski)</t>
  </si>
  <si>
    <t>Taleplerin net bir şekilde ifade edildiği teknik şartnameler hazırlanması</t>
  </si>
  <si>
    <t>Satın alma süreci dokümanları</t>
  </si>
  <si>
    <t>İSG eğitimlerine gerekli ve yeterli katılım sağlanmaması sebebi ile iş kazası riski</t>
  </si>
  <si>
    <t>Yıllık eğitim planının hazırlanması, duyurulması ve takibi</t>
  </si>
  <si>
    <t>FR-1258 İSG Yıllık Çalışma Planı takip tablosu, KFP</t>
  </si>
  <si>
    <t>İş güvenliği yönergesine isg eğitimlerine katılmama durumunda uygulanacak yaptırımlar ile igili düzenleme çalışması</t>
  </si>
  <si>
    <t xml:space="preserve">İSG Koordinatörlüğü </t>
  </si>
  <si>
    <t>Metod, İnsan</t>
  </si>
  <si>
    <t>Eğitim katılımcı sayısında artış</t>
  </si>
  <si>
    <t>Mevzuatın düzenli kontrolü ve değişiklik durumunda ilgili birimlere bildirilmesi
İSG üst kurul kararı " yapı iişleri ve isg koordinatörlüğünün ortaklaşa çalışması "</t>
  </si>
  <si>
    <t xml:space="preserve">Mail, eğitim tutanağı, EBYS İSG kurul Toplantısı kayıtları </t>
  </si>
  <si>
    <t>Proje öncesinde İSG Koordinatörlüğü'ne bilgi verilmesi ve proje toplantısı yapılması</t>
  </si>
  <si>
    <t xml:space="preserve">Yapı İşleri Daire Başkanlığı,                       İSG Koordinatörlüğü </t>
  </si>
  <si>
    <t xml:space="preserve">Konuyla ilgili raporların sunulması ve projelere isg eksikliklerin eklenmesi </t>
  </si>
  <si>
    <t>Atık yönetiminin mevzuata uygun gerçekleştirilmemesi</t>
  </si>
  <si>
    <t>Mevzuat takibi ve atık toplayan birimlerin düzenli takibi ile risk önlenmektedir.</t>
  </si>
  <si>
    <t>UATF (Ulusal Atık Taşıma Formu)</t>
  </si>
  <si>
    <t xml:space="preserve">Konuyla ilgili eğitimlerin periyodik olarak verilmesi </t>
  </si>
  <si>
    <t>Eğitimlerden önce - sonra farkındalık değerlendirmesi yapılarak verimliliğin ölçülmesi</t>
  </si>
  <si>
    <t>Çıktı olarak saklanan mezun bilgilerinin kaybolması</t>
  </si>
  <si>
    <t>Yoktur</t>
  </si>
  <si>
    <t>Mezun bilgi sistemi otomasyonu kurulması</t>
  </si>
  <si>
    <t>Mezunlar Koordinatörlüğü</t>
  </si>
  <si>
    <t>Rektörlük , Bilgi işlem DB.</t>
  </si>
  <si>
    <t>Daha önce edinilen yazılı kayıtlar sisteme aktarılacak (e-arşiv), yeni kayıtlar sistem üzerinden gerçekleştirilecek</t>
  </si>
  <si>
    <t xml:space="preserve">Personel kaybı sebebi ile personelin iş yükünün artması, faaliyetlerin aksaması / durması </t>
  </si>
  <si>
    <t>Hizmet içi eğitimler ile personel donanımını desteklemek, farklı birimlerle alakalı iş yükünü azaltmak</t>
  </si>
  <si>
    <t>Eğitim çıktıları, eğitim değerlendirmeleri ve net görev tanımı sağlanması</t>
  </si>
  <si>
    <t>Bilgisayar arızası nedeniyle verilerin kaybedilmesi riski.</t>
  </si>
  <si>
    <t>Bulut depolama, disk depolama, klasör depolama.</t>
  </si>
  <si>
    <t>Depolama kayıtları</t>
  </si>
  <si>
    <t>Çift yedekleme yapılması</t>
  </si>
  <si>
    <t>ÖYP Koord.</t>
  </si>
  <si>
    <t>Bilgisayar arızalandığında veri kaybetme miktarı</t>
  </si>
  <si>
    <t>Rezervasyon talebinin sisteme işlenmemesi nedeniyle rezervasyonların çakışması ve müşteri memnuniyetsizliği riski</t>
  </si>
  <si>
    <t>Çift takvim kullanılmaktadır.</t>
  </si>
  <si>
    <t>Ajanda ve Sistem</t>
  </si>
  <si>
    <t>Tahsis edilen salonların ses sisteminin bozulması nedeniyle aksaklık yaşanması riski</t>
  </si>
  <si>
    <t>Yedek sistemle çalışma</t>
  </si>
  <si>
    <t>Sistem aygıtlarıın bakımlarının düzenli olarak yapılması</t>
  </si>
  <si>
    <t>İletişim Koordinatörlüğü</t>
  </si>
  <si>
    <t>Ekpiman ve İnsan Gücü</t>
  </si>
  <si>
    <t>Ses sistemlerinde çıkan arıza sayısı belirlenecek.</t>
  </si>
  <si>
    <t>Elektrik kesintisi nedeniyle konferans salonlarında hizmetin verilememesi riski</t>
  </si>
  <si>
    <t>Jenaratör bulunmaktadır.</t>
  </si>
  <si>
    <t xml:space="preserve">Sisteme kayıtlı dokümanlarınbilgisayarda kaynaklanacak sorunlar nedeniyle kaybedilmesi </t>
  </si>
  <si>
    <t xml:space="preserve">Bilgisayar üzerinde kayıtlı dokümanlar online veri tabanı olan Bulut Depo Sistemine yedeklenmektedir </t>
  </si>
  <si>
    <t>Bulut Depo Sistemi</t>
  </si>
  <si>
    <t>Bilgisayara Antivirüs Programı yüklenecek</t>
  </si>
  <si>
    <t>Kalite Koord.</t>
  </si>
  <si>
    <t>İnsan, Finans</t>
  </si>
  <si>
    <t xml:space="preserve">Antivirüs Programı </t>
  </si>
  <si>
    <t xml:space="preserve">Su kesintisi nedeniyle kampüs genelinde su ihtiyacının karşılanamaması </t>
  </si>
  <si>
    <t>Kampus içinde yedek su tankı bulundurulmaktadır.</t>
  </si>
  <si>
    <t xml:space="preserve">Yedek su tankının içindeki su miktarının Kontrol Listesiyle düzenli olarak kontrolünün sağlanması </t>
  </si>
  <si>
    <t>Bakım Onarım Şb Md</t>
  </si>
  <si>
    <t>İnsan, Metod</t>
  </si>
  <si>
    <t xml:space="preserve">Yedek su tankındaki suyun tükenme sayısı </t>
  </si>
  <si>
    <t xml:space="preserve">Elektrik kesintilerinde jeneratörün yakıtı olmamasından dolayı devreye girmemesi nedeniyle kampüs genelinde elektrik ihtiyacının karşılanamaması </t>
  </si>
  <si>
    <t>Jeneratörlere dış tedarikçi tarafından periyodik muayene yapılmaktadır.</t>
  </si>
  <si>
    <t>Periyodik Muayene Raporu</t>
  </si>
  <si>
    <t>Yanlış kayıt silme işlemi nedeniyle öğrencilerin mağduriyet yaşaması riski</t>
  </si>
  <si>
    <t>Alınan Fakülte Yönetim Kurulu Kararı ile kaydı silinecek öğrenci bilgilerinin sistemde kayıt silme işlemi yapılmadan kontrol edilmesi</t>
  </si>
  <si>
    <t xml:space="preserve">Yönetim Kurulu Kararı, Öğrenci Sicil Dosyası, Otomasyon Sistemi </t>
  </si>
  <si>
    <t>Yanlış öğrenci için mezuniyet işlemi yapılması</t>
  </si>
  <si>
    <t>Mezuniyet kararı alınmadan önce Bölüm Başkanlıklarınca otomasyon sistemine girilen staj bilgilerinin kontrol edilmesi, öğrenci dosyasına konulan staj formu ile öğrenci dosyasının eşleştirilmesi</t>
  </si>
  <si>
    <t xml:space="preserve">Yönetim Kurulu Kararı, Öğrenci Sicil Dosyası, Staj Sicil Formu, Otomasyon Sistemi </t>
  </si>
  <si>
    <t>Yanlış Diploma hazırlanması</t>
  </si>
  <si>
    <t>Alınan mezuniyet kararı ile mezun olan öğrenci dosyasının eşleştirilmesi ve basımı yapılan diplomaların kontrol edilmesi</t>
  </si>
  <si>
    <t>Yönetim Kurulu Kararı, Öğrenci Sicil Dosyası,Diploma</t>
  </si>
  <si>
    <t>Bütçe planlanırken özellikle yayın alımlarında ve aboneliklerin devamının sağlanmasında  maliyet artışlarının gözönünde bulundurulmaması sebebi ile ihtiyacın karşılanamaması</t>
  </si>
  <si>
    <t xml:space="preserve">    - Enflasyon ve döviz kuru gözönünde bulundurularak toplam birim bütçesinin belirlenmesi,
    - Bütçe harcama planının oluşturulması,
    - Harcama işlemlerinin ilgili düzenlemelere uygun olarak, süreçlerin yürütülmesi sağlanacaktır.</t>
  </si>
  <si>
    <t>2018 Yatırım Detay Programları Tablosu</t>
  </si>
  <si>
    <t>Yüklenici firmaların kitapları sözleşmede belirtilen tarihte teslim etmemesi nedeniyle müşteri memnuniyetsizliği</t>
  </si>
  <si>
    <t>Sözleşmede teslim tarihinin belirlenmiş olması ve gecikme durumunda ceza uygulanması</t>
  </si>
  <si>
    <t>Basılı Kitap Alımı Teknik Şartnamesi</t>
  </si>
  <si>
    <t>Basılı yayınlar  ve tezlerde  güvenlik şeridi  hatası nedeniyle yayınların kaybolması</t>
  </si>
  <si>
    <t>Basılı yayınların şeritli olarak teslim alınması, şerit yapıştırma işlemlerinin sorumlu kişiler tarafından yapılması sağlanmaktadır</t>
  </si>
  <si>
    <t>İA-226 Kataloglama ve Sınıflama İş Akışı              İA-235 Tezlerin Kabulü İş Akışı</t>
  </si>
  <si>
    <t xml:space="preserve">Kurum içi/kurum dışından elektronik dergilere ve veri tabanlarına erişim sorunu </t>
  </si>
  <si>
    <t>Erişimlerin günlük olarak kontrol edilmesi, teknik şartnamede aracı firmanın bildirme yükümlülüğü bulunması.</t>
  </si>
  <si>
    <t>Teknik Şartname              İA-224-Elektronik Kaynaklarda Kullanıcı Hizmetleri İş Akışı</t>
  </si>
  <si>
    <t xml:space="preserve">Kısıtlı tezlerin süre takibinin etkin olarak yapılmaması durumunda tezin kullanıcıya ulaşamaması </t>
  </si>
  <si>
    <t>Tezler Bölüm sorumlusunun iş takibi ve kontrollerini düzenli yapması erişim sınırı kalkan tezlerin sistem üzerinden  kullanıcıya sunulması</t>
  </si>
  <si>
    <t>Kütüphane Elektronik Kataloğu YORDAM (OPAC)</t>
  </si>
  <si>
    <t>Veritabanı iptal kararlarının firmaya zamanında bildirilmemesi nedeniyle otomatik yenilenme yapılması</t>
  </si>
  <si>
    <t>Elektronik Kaynakalar Bölümü sorumlusu abonelikler ile ilgili istatistikleri hazırlar, Daire Başkanı Kütüphane Danışma Kurulunun toplanarak karar almasını organize eder. Abonelikler ile ilgili kurul kararı ilgili firmalara bildirilir.</t>
  </si>
  <si>
    <t>Danışma Kurulu Kararları</t>
  </si>
  <si>
    <t>Kütüphanelerarası ödünç verme işleminde yapılan hata sebebi ile materyallerin kaybolması riski</t>
  </si>
  <si>
    <t>Katalog bilgileri güncel tutulmakta ve hizmeti alan/veren kişiler protokol kuralları çerçevesinde hareket etmektedir.</t>
  </si>
  <si>
    <t xml:space="preserve">“Ödünç İstek Formu” , Protokol Kuralları </t>
  </si>
  <si>
    <t>ILL Hizmetine ilişkin eğitimlerin verilmesi</t>
  </si>
  <si>
    <t>ILL Sorumlusu</t>
  </si>
  <si>
    <t xml:space="preserve">Hatalı işlem sayısı </t>
  </si>
  <si>
    <t>Internet kesintileri nedeniyle yayınlara erişememe sorunu</t>
  </si>
  <si>
    <t>UPS hatlarının güçlendirmesi yapıldı</t>
  </si>
  <si>
    <t>FR-0404-Bilgi İşlem Daire Başkanlığı Bakım-Onarım İş İstek Formu.doc                                 Bakım Anlaşması</t>
  </si>
  <si>
    <t>Yıldız Vakfı bursiyerlerinin bursunun düzenli ödenmemesi nedeniyle burs alan öğrencilerin ödemelerinin düzensiz ya da eksik ödenmesi</t>
  </si>
  <si>
    <t>Yıldız Vakfı bursların zamanında yatırlmadığı ile ilgili bilgilendirilmekte/uyarılmakta.</t>
  </si>
  <si>
    <t>E-Posta, Telefon</t>
  </si>
  <si>
    <t xml:space="preserve">AZALTMA </t>
  </si>
  <si>
    <t>YTÜV üst yönetim ve rektör yardımcısına konunun sözlü ve yazılı olarak iletilmesi</t>
  </si>
  <si>
    <t>Burs Bürosu</t>
  </si>
  <si>
    <t>Burs alanların ödeme bilgilerinin Yıldız Vakfı'ndan talep edilmesi ve ödemesi yapılmayanların tespiti</t>
  </si>
  <si>
    <t>Bursiyerlerin mezun olmalarına rağmen   burs almaya devam etmesi sebebi ile kaynağın yanlış kullanımı riski</t>
  </si>
  <si>
    <t xml:space="preserve"> Dönem sonu öğrenci mezuniyet durumu takip edilmektedir</t>
  </si>
  <si>
    <t>Burslu Öğrencilerin USİS'ten Kontrolü</t>
  </si>
  <si>
    <t>AZALTMA</t>
  </si>
  <si>
    <t>Ara dönemde öğrenci işlerinden mezun öğrenci listesi isteme</t>
  </si>
  <si>
    <t>Mezun olduğu halde burs almaya devam eden öğrenci sayısı</t>
  </si>
  <si>
    <t>SIRA</t>
  </si>
  <si>
    <t>İLGİLİ BİRİM</t>
  </si>
  <si>
    <t>AKADEMİK BİRİMLER</t>
  </si>
  <si>
    <t>ÖĞRENCİ DEKANLIĞI</t>
  </si>
  <si>
    <t>ULUSLARARASI İLİŞKİLER KOORDİNATÖRLÜĞÜ</t>
  </si>
  <si>
    <t>REKTÖRLÜK</t>
  </si>
  <si>
    <t>GENEL SEKRETERLİK</t>
  </si>
  <si>
    <t>BİLGİ İŞLEM D.B.</t>
  </si>
  <si>
    <t>PERSONEL D.B.</t>
  </si>
  <si>
    <t>STRATEJİ GELİŞTİRME D.B.</t>
  </si>
  <si>
    <t>YAPI ŞLERİ VE TEKNİK D.B.</t>
  </si>
  <si>
    <t>BASIN VE YAYIN MERKEZİ</t>
  </si>
  <si>
    <t>BELGE YÖNETİMİ VE ARŞİV HİZMETLERİ MÜD.</t>
  </si>
  <si>
    <t>DESTEK HİZMETLERİ ŞUBE MÜD.</t>
  </si>
  <si>
    <t>DÖSİM</t>
  </si>
  <si>
    <t>SİVİL SAVUNMA BİRİMİ</t>
  </si>
  <si>
    <t>HUKUK MÜŞAVİRLİĞİ</t>
  </si>
  <si>
    <t>İÇ DENETİM BİRİMİ BAŞKANLIĞI</t>
  </si>
  <si>
    <t>BAPK</t>
  </si>
  <si>
    <t>İSG KOORDİNATÖRLÜĞÜ</t>
  </si>
  <si>
    <t>MEZUNLAR KOORDİNATÖRLÜĞÜ</t>
  </si>
  <si>
    <t>ÖYP KOORDİNATÖRLÜĞÜ</t>
  </si>
  <si>
    <t>İLETİŞİM KOORDİNATÖRLÜĞÜ</t>
  </si>
  <si>
    <t>KALİTE KOORDİNATÖRLÜĞÜ</t>
  </si>
  <si>
    <t>BAKIM ONARIM ŞUBE MÜDÜRLÜĞÜ</t>
  </si>
  <si>
    <t>ÖİDB</t>
  </si>
  <si>
    <t>KÜTÜPHANE VE DOKÜMANTASYON D.B.</t>
  </si>
  <si>
    <t>BURS BÜROSU</t>
  </si>
  <si>
    <t xml:space="preserve">Ölçüm için gerekli olan sarfların analiz esnasında tükenmesi nedeniyle ölçümün yapılamaması </t>
  </si>
  <si>
    <t>Akreditasyon kapsamlarının belirlenmesi ve çalışmalarına başlanması</t>
  </si>
  <si>
    <t xml:space="preserve">Yapı İşleri faaliyetlerinde İSG mevzuatı gerekliliklerine göre çalışılmamasıdan dolayı faaliyetin mevzuata uygun olmaması riski </t>
  </si>
  <si>
    <t>SOSYAL İNOVASYON KOORDİNATÖRLÜĞÜ</t>
  </si>
  <si>
    <t>Sosyal sorumluluk projelerinin hedeflenen amaca ulaşamaması</t>
  </si>
  <si>
    <t>Mezunlardan gerekli desteğin sağlanamaması</t>
  </si>
  <si>
    <t>AR-GE SÜRECİ
RİSK ANALİZİ</t>
  </si>
  <si>
    <t>EĞİTİM - ÖĞRETİM  SÜRECİ
RİSK ANALİZİ</t>
  </si>
  <si>
    <t>SOSYAL SORUMLULUK SÜRECİ
RİSK ANALİZİ</t>
  </si>
  <si>
    <t>YÖNETİM VE KURUMSALLIK SÜRECİ
RİSK ANALİZİ</t>
  </si>
  <si>
    <t>Doküman No: RA-033
Revizyon Tarihi: 20.05.2019
Revizyon No: 00</t>
  </si>
  <si>
    <t>İK/ Teknoloji</t>
  </si>
  <si>
    <t>KORUMA VE GÜVENLİK KOORDİNATÖRLÜĞÜ</t>
  </si>
  <si>
    <t>Ulaşım ve trafik güvenliğinin sağlanamaması</t>
  </si>
  <si>
    <t>Tutatank tutularak ilgililere bildirilmesi</t>
  </si>
  <si>
    <t>Yönerge hazırlanması ve yönlendirme tabelaları temin edilmesi</t>
  </si>
  <si>
    <t>Koruma ve Güvenlik Koordinatörlüğü</t>
  </si>
  <si>
    <t>Finans/ İG</t>
  </si>
  <si>
    <t>Tutanaklar ve vaka sayıları</t>
  </si>
  <si>
    <t>Verilerin uygunsuz saklama koşulları nedeniyle kaybedilmesi riski</t>
  </si>
  <si>
    <t>Merkez bilgisayarında ve internet ortamında saklanması</t>
  </si>
  <si>
    <t>Harici disklerin temin edilip işleme alınması</t>
  </si>
  <si>
    <t>İSUM</t>
  </si>
  <si>
    <t>Hard-Disk</t>
  </si>
  <si>
    <t>Veri Kaybetme Sıklığı</t>
  </si>
  <si>
    <t xml:space="preserve">Eğitim materyallerinin arızalanması nedeniyle ders esnasında sınıf değiştirme ve öğrenci memnuniyetsizliği </t>
  </si>
  <si>
    <t>Eğitim Materyallerin düzenli olarak bakıma alınması-bakım planı</t>
  </si>
  <si>
    <t>Yıldız SEM</t>
  </si>
  <si>
    <t>İnsan Gücü, Ekipman</t>
  </si>
  <si>
    <t>Bakım kayıtları</t>
  </si>
  <si>
    <t xml:space="preserve">Eğitim için sınıf temin edememe nedeniyle ders açmada zorlukların yaşanması  </t>
  </si>
  <si>
    <t>Hafta içi açılamayan sınıfların hafta sonu açılması</t>
  </si>
  <si>
    <t>Fiber İnternet Ağı kesintisi nedeniyle eğitimin uygun koşullarda yapılamaması</t>
  </si>
  <si>
    <t>Bilgi işlemle iletişime geçilerek soruna çözüm bulmaya çalışılmaktadır.</t>
  </si>
  <si>
    <t>Arıza Bildirim Formu</t>
  </si>
  <si>
    <t>YILDIZ-SEM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</si>
</sst>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T_L_-;\-* #,##0.00\ _T_L_-;_-* \-??\ _T_L_-;_-@_-"/>
  </numFmts>
  <fonts count="20" x14ac:knownFonts="1">
    <font>
      <sz val="11"/>
      <color theme="1"/>
      <name val="Calibri"/>
      <family val="2"/>
      <scheme val="minor"/>
    </font>
    <font>
      <sz val="10"/>
      <color indexed="8"/>
      <name val="Tahoma"/>
      <family val="2"/>
    </font>
    <font>
      <b/>
      <sz val="22"/>
      <color indexed="8"/>
      <name val="Tahoma"/>
      <family val="2"/>
      <charset val="162"/>
    </font>
    <font>
      <b/>
      <sz val="10"/>
      <color indexed="8"/>
      <name val="Tahoma"/>
      <family val="2"/>
      <charset val="162"/>
    </font>
    <font>
      <b/>
      <sz val="10"/>
      <color indexed="8"/>
      <name val="Tahoma"/>
      <family val="2"/>
    </font>
    <font>
      <b/>
      <sz val="14"/>
      <color indexed="8"/>
      <name val="Tahoma"/>
      <family val="2"/>
    </font>
    <font>
      <b/>
      <sz val="12"/>
      <color indexed="8"/>
      <name val="Tahoma"/>
      <family val="2"/>
      <charset val="162"/>
    </font>
    <font>
      <b/>
      <sz val="14"/>
      <color indexed="8"/>
      <name val="Tahoma"/>
      <family val="2"/>
      <charset val="162"/>
    </font>
    <font>
      <b/>
      <sz val="10"/>
      <color theme="1"/>
      <name val="Tahoma"/>
      <family val="2"/>
    </font>
    <font>
      <b/>
      <sz val="10"/>
      <color rgb="FFFF0000"/>
      <name val="Tahoma"/>
      <family val="2"/>
    </font>
    <font>
      <sz val="10"/>
      <name val="Tahoma"/>
      <family val="2"/>
    </font>
    <font>
      <b/>
      <sz val="10"/>
      <name val="Tahoma"/>
      <family val="2"/>
    </font>
    <font>
      <sz val="10"/>
      <name val="Tahoma"/>
      <family val="2"/>
      <charset val="162"/>
    </font>
    <font>
      <sz val="10"/>
      <color theme="1"/>
      <name val="Tahoma"/>
      <family val="2"/>
    </font>
    <font>
      <sz val="10"/>
      <name val="Arial"/>
      <family val="2"/>
      <charset val="162"/>
    </font>
    <font>
      <sz val="9"/>
      <name val="Tahoma"/>
      <family val="2"/>
      <charset val="162"/>
    </font>
    <font>
      <b/>
      <sz val="9"/>
      <name val="Tahoma"/>
      <family val="2"/>
      <charset val="162"/>
    </font>
    <font>
      <sz val="9"/>
      <color rgb="FF000000"/>
      <name val="Tahoma"/>
      <family val="2"/>
      <charset val="162"/>
    </font>
    <font>
      <b/>
      <sz val="11"/>
      <color theme="1"/>
      <name val="Calibri"/>
      <family val="2"/>
      <charset val="162"/>
      <scheme val="minor"/>
    </font>
    <font>
      <sz val="12"/>
      <name val="Tahoma"/>
      <family val="2"/>
    </font>
  </fonts>
  <fills count="9">
    <fill>
      <patternFill patternType="none"/>
    </fill>
    <fill>
      <patternFill patternType="gray125"/>
    </fill>
    <fill>
      <patternFill patternType="solid">
        <fgColor theme="5" tint="0.39997558519241921"/>
        <bgColor indexed="27"/>
      </patternFill>
    </fill>
    <fill>
      <patternFill patternType="solid">
        <fgColor theme="6" tint="0.39997558519241921"/>
        <bgColor indexed="27"/>
      </patternFill>
    </fill>
    <fill>
      <patternFill patternType="solid">
        <fgColor theme="8" tint="0.59999389629810485"/>
        <bgColor indexed="64"/>
      </patternFill>
    </fill>
    <fill>
      <patternFill patternType="solid">
        <fgColor theme="7" tint="0.39997558519241921"/>
        <bgColor indexed="64"/>
      </patternFill>
    </fill>
    <fill>
      <patternFill patternType="solid">
        <fgColor theme="8" tint="0.59999389629810485"/>
        <bgColor indexed="27"/>
      </patternFill>
    </fill>
    <fill>
      <patternFill patternType="solid">
        <fgColor theme="7" tint="0.39997558519241921"/>
        <bgColor indexed="27"/>
      </patternFill>
    </fill>
    <fill>
      <patternFill patternType="solid">
        <fgColor theme="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0" fontId="13" fillId="0" borderId="0"/>
    <xf numFmtId="0" fontId="14" fillId="0" borderId="0"/>
    <xf numFmtId="164" fontId="14" fillId="0" borderId="0" applyFill="0" applyBorder="0" applyAlignment="0" applyProtection="0"/>
  </cellStyleXfs>
  <cellXfs count="125">
    <xf numFmtId="0" fontId="0" fillId="0" borderId="0" xfId="0"/>
    <xf numFmtId="0" fontId="4" fillId="2" borderId="3" xfId="1" applyFont="1" applyFill="1" applyBorder="1" applyAlignment="1">
      <alignment vertical="center" wrapText="1"/>
    </xf>
    <xf numFmtId="0" fontId="4" fillId="3" borderId="3" xfId="1" applyFont="1" applyFill="1" applyBorder="1" applyAlignment="1">
      <alignment vertical="center" wrapText="1"/>
    </xf>
    <xf numFmtId="0" fontId="8" fillId="3" borderId="3" xfId="1" applyFont="1" applyFill="1" applyBorder="1" applyAlignment="1">
      <alignment vertical="center" wrapText="1"/>
    </xf>
    <xf numFmtId="0" fontId="4" fillId="6" borderId="3" xfId="1" applyFont="1" applyFill="1" applyBorder="1" applyAlignment="1">
      <alignment vertical="center" wrapText="1"/>
    </xf>
    <xf numFmtId="0" fontId="4"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3" xfId="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10" fillId="0" borderId="3" xfId="1" quotePrefix="1" applyFont="1" applyFill="1" applyBorder="1" applyAlignment="1">
      <alignment horizontal="center" vertical="center" wrapText="1"/>
    </xf>
    <xf numFmtId="14" fontId="10" fillId="0" borderId="3" xfId="1" quotePrefix="1" applyNumberFormat="1" applyFont="1" applyFill="1" applyBorder="1" applyAlignment="1">
      <alignment horizontal="center" vertical="center" wrapText="1"/>
    </xf>
    <xf numFmtId="0" fontId="10" fillId="0" borderId="3" xfId="1" quotePrefix="1" applyFont="1" applyFill="1" applyBorder="1" applyAlignment="1">
      <alignment horizontal="left" vertical="center" wrapText="1"/>
    </xf>
    <xf numFmtId="0" fontId="10" fillId="0" borderId="3" xfId="0" applyFont="1" applyFill="1" applyBorder="1" applyAlignment="1">
      <alignment horizontal="left" vertical="center" wrapText="1"/>
    </xf>
    <xf numFmtId="14" fontId="10" fillId="0" borderId="3" xfId="1" quotePrefix="1" applyNumberFormat="1" applyFont="1" applyFill="1" applyBorder="1" applyAlignment="1">
      <alignment horizontal="left" vertical="center" wrapText="1"/>
    </xf>
    <xf numFmtId="0" fontId="1" fillId="0" borderId="0" xfId="1" applyFont="1" applyBorder="1" applyAlignment="1">
      <alignment horizontal="center" vertical="center" wrapText="1"/>
    </xf>
    <xf numFmtId="0" fontId="1" fillId="0" borderId="0" xfId="1" applyBorder="1" applyAlignment="1">
      <alignment horizontal="center" vertical="center"/>
    </xf>
    <xf numFmtId="0" fontId="12" fillId="8" borderId="3" xfId="0" applyFont="1" applyFill="1" applyBorder="1" applyAlignment="1">
      <alignment horizontal="left" vertical="center" wrapText="1"/>
    </xf>
    <xf numFmtId="0" fontId="11" fillId="0" borderId="3" xfId="0" applyFont="1" applyFill="1" applyBorder="1" applyAlignment="1" applyProtection="1">
      <alignment horizontal="center" vertical="center" wrapText="1"/>
    </xf>
    <xf numFmtId="0" fontId="10" fillId="0" borderId="3" xfId="1" applyFont="1" applyFill="1" applyBorder="1" applyAlignment="1" applyProtection="1">
      <alignment horizontal="center" vertical="center" wrapText="1"/>
    </xf>
    <xf numFmtId="0" fontId="10" fillId="0" borderId="3" xfId="0" applyFont="1" applyFill="1" applyBorder="1" applyAlignment="1">
      <alignment horizontal="center" vertical="center" wrapText="1"/>
    </xf>
    <xf numFmtId="14" fontId="10" fillId="0" borderId="3" xfId="1" applyNumberFormat="1" applyFont="1" applyFill="1" applyBorder="1" applyAlignment="1">
      <alignment horizontal="center" vertical="center" wrapText="1"/>
    </xf>
    <xf numFmtId="14" fontId="10" fillId="0" borderId="3" xfId="1" applyNumberFormat="1" applyFont="1" applyFill="1" applyBorder="1" applyAlignment="1">
      <alignment horizontal="left" vertical="center" wrapText="1"/>
    </xf>
    <xf numFmtId="0" fontId="10" fillId="0" borderId="0" xfId="1" applyFont="1" applyFill="1" applyBorder="1" applyAlignment="1">
      <alignment horizontal="left" vertical="center" wrapText="1"/>
    </xf>
    <xf numFmtId="0" fontId="12" fillId="8" borderId="3" xfId="0" applyFont="1" applyFill="1" applyBorder="1" applyAlignment="1">
      <alignment horizontal="center" vertical="center" wrapText="1"/>
    </xf>
    <xf numFmtId="0" fontId="15" fillId="0" borderId="3" xfId="3" applyFont="1" applyFill="1" applyBorder="1" applyAlignment="1">
      <alignment vertical="top" wrapText="1"/>
    </xf>
    <xf numFmtId="0" fontId="17" fillId="0" borderId="0" xfId="0" applyFont="1" applyAlignment="1">
      <alignment vertical="center" wrapText="1"/>
    </xf>
    <xf numFmtId="0" fontId="15" fillId="0" borderId="3" xfId="0" applyFont="1" applyFill="1" applyBorder="1" applyAlignment="1">
      <alignment vertical="top" wrapText="1"/>
    </xf>
    <xf numFmtId="0" fontId="15" fillId="8" borderId="3" xfId="0" quotePrefix="1" applyFont="1" applyFill="1" applyBorder="1" applyAlignment="1">
      <alignment horizontal="left" vertical="top" wrapText="1"/>
    </xf>
    <xf numFmtId="0" fontId="15" fillId="8" borderId="3" xfId="3" quotePrefix="1" applyFont="1" applyFill="1" applyBorder="1" applyAlignment="1">
      <alignment horizontal="left" vertical="top" wrapText="1"/>
    </xf>
    <xf numFmtId="0" fontId="15" fillId="8" borderId="3" xfId="2" applyFont="1" applyFill="1" applyBorder="1" applyAlignment="1">
      <alignment vertical="top" wrapText="1"/>
    </xf>
    <xf numFmtId="0" fontId="15" fillId="8" borderId="3" xfId="0" quotePrefix="1" applyFont="1" applyFill="1" applyBorder="1" applyAlignment="1">
      <alignment vertical="top" wrapText="1"/>
    </xf>
    <xf numFmtId="0" fontId="15" fillId="8" borderId="3" xfId="3" applyFont="1" applyFill="1" applyBorder="1" applyAlignment="1">
      <alignment horizontal="left" vertical="top" wrapText="1"/>
    </xf>
    <xf numFmtId="0" fontId="16" fillId="0" borderId="3" xfId="0" applyFont="1" applyFill="1" applyBorder="1" applyAlignment="1" applyProtection="1">
      <alignment horizontal="center" vertical="center" wrapText="1"/>
    </xf>
    <xf numFmtId="0" fontId="15" fillId="8" borderId="3" xfId="0" applyFont="1" applyFill="1" applyBorder="1" applyAlignment="1">
      <alignment vertical="top" wrapText="1"/>
    </xf>
    <xf numFmtId="0" fontId="1" fillId="0" borderId="3" xfId="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3" xfId="1" applyFont="1" applyFill="1" applyBorder="1" applyAlignment="1">
      <alignment horizontal="left" vertical="center" wrapText="1"/>
    </xf>
    <xf numFmtId="0" fontId="12" fillId="8" borderId="3" xfId="0" quotePrefix="1" applyFont="1" applyFill="1" applyBorder="1" applyAlignment="1">
      <alignment horizontal="center" vertical="center" wrapText="1"/>
    </xf>
    <xf numFmtId="0" fontId="14" fillId="0" borderId="3" xfId="1" quotePrefix="1" applyFont="1" applyFill="1" applyBorder="1" applyAlignment="1">
      <alignment horizontal="center" vertical="center" wrapText="1"/>
    </xf>
    <xf numFmtId="0" fontId="15" fillId="0" borderId="3" xfId="1" quotePrefix="1"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3" xfId="0" applyFont="1" applyFill="1" applyBorder="1" applyAlignment="1">
      <alignment vertical="center" wrapText="1"/>
    </xf>
    <xf numFmtId="0" fontId="14" fillId="0" borderId="3" xfId="0" applyFont="1" applyFill="1" applyBorder="1" applyAlignment="1">
      <alignment horizontal="left" vertical="center" wrapText="1"/>
    </xf>
    <xf numFmtId="0" fontId="14" fillId="0" borderId="3" xfId="1" quotePrefix="1" applyFont="1" applyFill="1" applyBorder="1" applyAlignment="1">
      <alignment horizontal="left" vertical="center" wrapText="1"/>
    </xf>
    <xf numFmtId="14" fontId="15" fillId="0" borderId="3" xfId="1" quotePrefix="1" applyNumberFormat="1" applyFont="1" applyFill="1" applyBorder="1" applyAlignment="1">
      <alignment horizontal="left" vertical="center" wrapText="1"/>
    </xf>
    <xf numFmtId="14" fontId="15" fillId="0" borderId="3" xfId="1" quotePrefix="1" applyNumberFormat="1" applyFont="1" applyFill="1" applyBorder="1" applyAlignment="1">
      <alignment horizontal="center" vertical="center" wrapText="1"/>
    </xf>
    <xf numFmtId="0" fontId="15" fillId="0" borderId="3" xfId="1" quotePrefix="1" applyFont="1" applyFill="1" applyBorder="1" applyAlignment="1">
      <alignment horizontal="center" vertical="center" wrapText="1"/>
    </xf>
    <xf numFmtId="0" fontId="15" fillId="0" borderId="3" xfId="0" applyFont="1" applyFill="1" applyBorder="1" applyAlignment="1">
      <alignment vertical="center" wrapText="1"/>
    </xf>
    <xf numFmtId="0" fontId="16" fillId="0" borderId="3" xfId="0"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3" xfId="1" applyFont="1" applyFill="1" applyBorder="1" applyAlignment="1">
      <alignment horizontal="left" vertical="center" wrapText="1"/>
    </xf>
    <xf numFmtId="0" fontId="1" fillId="0" borderId="0" xfId="1" applyFont="1" applyBorder="1" applyAlignment="1">
      <alignment horizontal="center" vertical="center" wrapText="1"/>
    </xf>
    <xf numFmtId="0" fontId="10" fillId="0" borderId="3" xfId="1" applyFont="1" applyFill="1" applyBorder="1" applyAlignment="1">
      <alignment horizontal="left" vertical="center" wrapText="1"/>
    </xf>
    <xf numFmtId="0" fontId="10" fillId="0" borderId="3" xfId="1" applyFont="1" applyFill="1" applyBorder="1" applyAlignment="1">
      <alignment horizontal="center" vertical="center" wrapText="1"/>
    </xf>
    <xf numFmtId="0" fontId="10" fillId="0" borderId="3" xfId="1" quotePrefix="1" applyFont="1" applyFill="1" applyBorder="1" applyAlignment="1">
      <alignment horizontal="center" vertical="center" wrapText="1"/>
    </xf>
    <xf numFmtId="14" fontId="10" fillId="0" borderId="3" xfId="1" quotePrefix="1" applyNumberFormat="1" applyFont="1" applyFill="1" applyBorder="1" applyAlignment="1">
      <alignment horizontal="center" vertical="center" wrapText="1"/>
    </xf>
    <xf numFmtId="0" fontId="10" fillId="0" borderId="3" xfId="1" quotePrefix="1" applyFont="1" applyFill="1" applyBorder="1" applyAlignment="1">
      <alignment horizontal="left" vertical="center" wrapText="1"/>
    </xf>
    <xf numFmtId="0" fontId="10" fillId="0" borderId="3" xfId="2" applyFont="1" applyFill="1" applyBorder="1" applyAlignment="1">
      <alignment vertical="center" wrapText="1"/>
    </xf>
    <xf numFmtId="14" fontId="10" fillId="0" borderId="3" xfId="1" quotePrefix="1" applyNumberFormat="1" applyFont="1" applyFill="1" applyBorder="1" applyAlignment="1">
      <alignment horizontal="left" vertical="center" wrapText="1"/>
    </xf>
    <xf numFmtId="0" fontId="11" fillId="0" borderId="3" xfId="2" applyFont="1" applyFill="1" applyBorder="1" applyAlignment="1">
      <alignment horizontal="center" vertical="center" wrapText="1"/>
    </xf>
    <xf numFmtId="0" fontId="4" fillId="2" borderId="8" xfId="1" applyFont="1" applyFill="1" applyBorder="1" applyAlignment="1">
      <alignment vertical="center" wrapText="1"/>
    </xf>
    <xf numFmtId="0" fontId="12" fillId="8" borderId="8" xfId="0" applyFont="1" applyFill="1" applyBorder="1" applyAlignment="1">
      <alignment horizontal="left" vertical="center" wrapText="1"/>
    </xf>
    <xf numFmtId="0" fontId="10" fillId="0" borderId="8" xfId="1" applyFont="1" applyFill="1" applyBorder="1" applyAlignment="1">
      <alignment horizontal="left" vertical="center" wrapText="1"/>
    </xf>
    <xf numFmtId="0" fontId="18" fillId="0" borderId="3" xfId="0" applyFont="1" applyBorder="1" applyAlignment="1">
      <alignment horizontal="center" vertical="center"/>
    </xf>
    <xf numFmtId="0" fontId="10" fillId="0" borderId="4" xfId="1" applyFont="1" applyFill="1" applyBorder="1" applyAlignment="1">
      <alignment horizontal="center" vertical="center" wrapText="1"/>
    </xf>
    <xf numFmtId="0" fontId="12" fillId="8" borderId="4" xfId="0"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4" xfId="1"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0" fillId="0" borderId="4" xfId="0" applyFont="1" applyFill="1" applyBorder="1" applyAlignment="1">
      <alignment vertical="center" wrapText="1"/>
    </xf>
    <xf numFmtId="0" fontId="0" fillId="0" borderId="3" xfId="0" applyBorder="1" applyAlignment="1">
      <alignment horizontal="center" vertical="center" wrapText="1"/>
    </xf>
    <xf numFmtId="0" fontId="0" fillId="8" borderId="3" xfId="0" applyFill="1" applyBorder="1" applyAlignment="1">
      <alignment horizontal="center" vertical="center" wrapText="1"/>
    </xf>
    <xf numFmtId="0" fontId="10" fillId="8" borderId="3" xfId="1" applyFont="1" applyFill="1" applyBorder="1" applyAlignment="1">
      <alignment horizontal="left" vertical="center" wrapText="1"/>
    </xf>
    <xf numFmtId="0" fontId="10" fillId="8" borderId="3" xfId="1" applyFont="1" applyFill="1" applyBorder="1" applyAlignment="1">
      <alignment horizontal="center" vertical="center" wrapText="1"/>
    </xf>
    <xf numFmtId="0" fontId="11" fillId="8" borderId="3" xfId="0" applyFont="1" applyFill="1" applyBorder="1" applyAlignment="1" applyProtection="1">
      <alignment horizontal="center" vertical="center" wrapText="1"/>
    </xf>
    <xf numFmtId="0" fontId="10" fillId="8" borderId="3" xfId="1" applyFont="1" applyFill="1" applyBorder="1" applyAlignment="1" applyProtection="1">
      <alignment horizontal="center" vertical="center" wrapText="1"/>
    </xf>
    <xf numFmtId="0" fontId="10" fillId="8" borderId="3" xfId="0" applyFont="1" applyFill="1" applyBorder="1" applyAlignment="1">
      <alignment vertical="center" wrapText="1"/>
    </xf>
    <xf numFmtId="0" fontId="10" fillId="8" borderId="3" xfId="1" quotePrefix="1" applyFont="1" applyFill="1" applyBorder="1" applyAlignment="1">
      <alignment horizontal="center" vertical="center" wrapText="1"/>
    </xf>
    <xf numFmtId="14" fontId="10" fillId="8" borderId="3" xfId="1" quotePrefix="1" applyNumberFormat="1" applyFont="1" applyFill="1" applyBorder="1" applyAlignment="1">
      <alignment horizontal="center" vertical="center" wrapText="1"/>
    </xf>
    <xf numFmtId="0" fontId="10" fillId="8" borderId="3" xfId="1" quotePrefix="1" applyFont="1" applyFill="1" applyBorder="1" applyAlignment="1">
      <alignment horizontal="left" vertical="center" wrapText="1"/>
    </xf>
    <xf numFmtId="0" fontId="10" fillId="8" borderId="3" xfId="0" applyFont="1" applyFill="1" applyBorder="1" applyAlignment="1">
      <alignment horizontal="left" vertical="center" wrapText="1"/>
    </xf>
    <xf numFmtId="0" fontId="0" fillId="8" borderId="0" xfId="0" applyFill="1"/>
    <xf numFmtId="0" fontId="11" fillId="8" borderId="3" xfId="0" applyFont="1" applyFill="1" applyBorder="1" applyAlignment="1">
      <alignment horizontal="center" vertical="center" wrapText="1"/>
    </xf>
    <xf numFmtId="14" fontId="10" fillId="8" borderId="3" xfId="1" quotePrefix="1" applyNumberFormat="1" applyFont="1" applyFill="1" applyBorder="1" applyAlignment="1">
      <alignment horizontal="left" vertical="center" wrapText="1"/>
    </xf>
    <xf numFmtId="0" fontId="14" fillId="8" borderId="3" xfId="1" quotePrefix="1" applyFont="1" applyFill="1" applyBorder="1" applyAlignment="1">
      <alignment horizontal="center" vertical="center" wrapText="1"/>
    </xf>
    <xf numFmtId="0" fontId="14" fillId="8" borderId="3" xfId="0" applyFont="1" applyFill="1" applyBorder="1" applyAlignment="1">
      <alignment horizontal="center" vertical="center" wrapText="1"/>
    </xf>
    <xf numFmtId="14" fontId="10" fillId="8" borderId="3" xfId="1" applyNumberFormat="1" applyFont="1" applyFill="1" applyBorder="1" applyAlignment="1">
      <alignment horizontal="center" vertical="center" wrapText="1"/>
    </xf>
    <xf numFmtId="0" fontId="19" fillId="0" borderId="3" xfId="1" applyFont="1" applyFill="1" applyBorder="1" applyAlignment="1">
      <alignment horizontal="left" vertical="center" wrapText="1"/>
    </xf>
    <xf numFmtId="0" fontId="1" fillId="0" borderId="0" xfId="1" applyFill="1" applyBorder="1" applyAlignment="1">
      <alignment horizontal="center" vertical="center"/>
    </xf>
    <xf numFmtId="0" fontId="1" fillId="0" borderId="1" xfId="1" applyFont="1" applyBorder="1" applyAlignment="1">
      <alignment horizontal="left" vertical="center" wrapText="1"/>
    </xf>
    <xf numFmtId="0" fontId="2" fillId="0" borderId="0" xfId="1" applyFont="1" applyBorder="1" applyAlignment="1">
      <alignment horizontal="center" vertical="center" wrapText="1"/>
    </xf>
    <xf numFmtId="0" fontId="2" fillId="0" borderId="5" xfId="1" applyFont="1" applyBorder="1" applyAlignment="1">
      <alignment horizontal="center" vertical="center" wrapText="1"/>
    </xf>
    <xf numFmtId="0" fontId="4" fillId="2" borderId="1" xfId="1" applyFont="1" applyFill="1" applyBorder="1" applyAlignment="1">
      <alignment horizontal="left" vertical="center" wrapText="1"/>
    </xf>
    <xf numFmtId="0" fontId="4" fillId="2" borderId="5" xfId="1" applyFont="1" applyFill="1" applyBorder="1" applyAlignment="1">
      <alignment horizontal="left" vertical="center" wrapText="1"/>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3" fillId="5" borderId="7" xfId="1" applyFont="1" applyFill="1" applyBorder="1" applyAlignment="1">
      <alignment horizontal="center" vertical="center" wrapText="1"/>
    </xf>
    <xf numFmtId="0" fontId="18" fillId="0" borderId="3" xfId="0" applyFont="1" applyBorder="1" applyAlignment="1">
      <alignment horizontal="center" vertical="center" textRotation="90"/>
    </xf>
    <xf numFmtId="0" fontId="18" fillId="0" borderId="9" xfId="0" applyFont="1" applyBorder="1" applyAlignment="1">
      <alignment horizontal="center" vertical="center" textRotation="90"/>
    </xf>
    <xf numFmtId="0" fontId="18" fillId="0" borderId="10" xfId="0" applyFont="1" applyBorder="1" applyAlignment="1">
      <alignment horizontal="center" vertical="center" textRotation="90"/>
    </xf>
    <xf numFmtId="0" fontId="18" fillId="0" borderId="11" xfId="0" applyFont="1" applyBorder="1" applyAlignment="1">
      <alignment horizontal="center" vertical="center" textRotation="90"/>
    </xf>
    <xf numFmtId="0" fontId="18" fillId="0" borderId="4" xfId="0" applyFont="1" applyBorder="1" applyAlignment="1">
      <alignment horizontal="center" vertical="center" textRotation="90"/>
    </xf>
    <xf numFmtId="0" fontId="18" fillId="0" borderId="12" xfId="0" applyFont="1" applyBorder="1" applyAlignment="1">
      <alignment horizontal="center" vertical="center" textRotation="90"/>
    </xf>
    <xf numFmtId="0" fontId="18" fillId="0" borderId="7" xfId="0" applyFont="1" applyBorder="1" applyAlignment="1">
      <alignment horizontal="center" vertical="center" textRotation="90"/>
    </xf>
    <xf numFmtId="0" fontId="1" fillId="0" borderId="0" xfId="1" applyFont="1" applyBorder="1" applyAlignment="1">
      <alignment horizontal="left" vertical="center" wrapText="1"/>
    </xf>
    <xf numFmtId="0" fontId="6" fillId="4" borderId="9"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6" xfId="1" applyFont="1" applyFill="1" applyBorder="1" applyAlignment="1">
      <alignment horizontal="center" vertical="center" wrapText="1"/>
    </xf>
    <xf numFmtId="0" fontId="7" fillId="5" borderId="9"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3" fillId="5" borderId="11" xfId="1" applyFont="1" applyFill="1" applyBorder="1" applyAlignment="1">
      <alignment horizontal="center" vertical="center" wrapText="1"/>
    </xf>
    <xf numFmtId="0" fontId="3" fillId="5" borderId="5" xfId="1" applyFont="1" applyFill="1" applyBorder="1" applyAlignment="1">
      <alignment horizontal="center" vertical="center" wrapText="1"/>
    </xf>
    <xf numFmtId="0" fontId="3" fillId="5" borderId="6" xfId="1" applyFont="1" applyFill="1" applyBorder="1" applyAlignment="1">
      <alignment horizontal="center" vertical="center" wrapText="1"/>
    </xf>
  </cellXfs>
  <cellStyles count="5">
    <cellStyle name="Comma 2" xfId="4"/>
    <cellStyle name="Excel Built-in Normal" xfId="1"/>
    <cellStyle name="Normal" xfId="0" builtinId="0"/>
    <cellStyle name="Normal 2" xfId="3"/>
    <cellStyle name="Normal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125005</xdr:colOff>
      <xdr:row>0</xdr:row>
      <xdr:rowOff>33226</xdr:rowOff>
    </xdr:from>
    <xdr:to>
      <xdr:col>1</xdr:col>
      <xdr:colOff>439132</xdr:colOff>
      <xdr:row>1</xdr:row>
      <xdr:rowOff>520551</xdr:rowOff>
    </xdr:to>
    <xdr:pic>
      <xdr:nvPicPr>
        <xdr:cNvPr id="2" name="Resim 1"/>
        <xdr:cNvPicPr>
          <a:picLocks noChangeAspect="1"/>
        </xdr:cNvPicPr>
      </xdr:nvPicPr>
      <xdr:blipFill>
        <a:blip xmlns:r="http://schemas.openxmlformats.org/officeDocument/2006/relationships" r:embed="rId1" cstate="print"/>
        <a:srcRect/>
        <a:stretch>
          <a:fillRect/>
        </a:stretch>
      </xdr:blipFill>
      <xdr:spPr bwMode="auto">
        <a:xfrm>
          <a:off x="125005" y="33226"/>
          <a:ext cx="701772" cy="67561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64530</xdr:colOff>
      <xdr:row>0</xdr:row>
      <xdr:rowOff>19051</xdr:rowOff>
    </xdr:from>
    <xdr:to>
      <xdr:col>1</xdr:col>
      <xdr:colOff>285749</xdr:colOff>
      <xdr:row>1</xdr:row>
      <xdr:rowOff>537125</xdr:rowOff>
    </xdr:to>
    <xdr:pic>
      <xdr:nvPicPr>
        <xdr:cNvPr id="3" name="Resim 2"/>
        <xdr:cNvPicPr>
          <a:picLocks noChangeAspect="1"/>
        </xdr:cNvPicPr>
      </xdr:nvPicPr>
      <xdr:blipFill>
        <a:blip xmlns:r="http://schemas.openxmlformats.org/officeDocument/2006/relationships" r:embed="rId1" cstate="print"/>
        <a:srcRect/>
        <a:stretch>
          <a:fillRect/>
        </a:stretch>
      </xdr:blipFill>
      <xdr:spPr bwMode="auto">
        <a:xfrm>
          <a:off x="64530" y="19051"/>
          <a:ext cx="614125" cy="70857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178832</xdr:colOff>
      <xdr:row>0</xdr:row>
      <xdr:rowOff>57150</xdr:rowOff>
    </xdr:from>
    <xdr:to>
      <xdr:col>1</xdr:col>
      <xdr:colOff>495300</xdr:colOff>
      <xdr:row>1</xdr:row>
      <xdr:rowOff>581025</xdr:rowOff>
    </xdr:to>
    <xdr:pic>
      <xdr:nvPicPr>
        <xdr:cNvPr id="2" name="Resim 1"/>
        <xdr:cNvPicPr>
          <a:picLocks noChangeAspect="1"/>
        </xdr:cNvPicPr>
      </xdr:nvPicPr>
      <xdr:blipFill>
        <a:blip xmlns:r="http://schemas.openxmlformats.org/officeDocument/2006/relationships" r:embed="rId1" cstate="print"/>
        <a:srcRect/>
        <a:stretch>
          <a:fillRect/>
        </a:stretch>
      </xdr:blipFill>
      <xdr:spPr bwMode="auto">
        <a:xfrm>
          <a:off x="178832" y="57150"/>
          <a:ext cx="706993" cy="7143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178832</xdr:colOff>
      <xdr:row>0</xdr:row>
      <xdr:rowOff>0</xdr:rowOff>
    </xdr:from>
    <xdr:to>
      <xdr:col>1</xdr:col>
      <xdr:colOff>615088</xdr:colOff>
      <xdr:row>1</xdr:row>
      <xdr:rowOff>523875</xdr:rowOff>
    </xdr:to>
    <xdr:pic>
      <xdr:nvPicPr>
        <xdr:cNvPr id="2" name="Resim 1"/>
        <xdr:cNvPicPr>
          <a:picLocks noChangeAspect="1"/>
        </xdr:cNvPicPr>
      </xdr:nvPicPr>
      <xdr:blipFill>
        <a:blip xmlns:r="http://schemas.openxmlformats.org/officeDocument/2006/relationships" r:embed="rId1" cstate="print"/>
        <a:srcRect/>
        <a:stretch>
          <a:fillRect/>
        </a:stretch>
      </xdr:blipFill>
      <xdr:spPr bwMode="auto">
        <a:xfrm>
          <a:off x="178832" y="0"/>
          <a:ext cx="826781" cy="714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opLeftCell="A4" zoomScale="78" zoomScaleNormal="78" workbookViewId="0">
      <selection activeCell="B9" sqref="B9"/>
    </sheetView>
  </sheetViews>
  <sheetFormatPr defaultRowHeight="15" x14ac:dyDescent="0.25"/>
  <cols>
    <col min="1" max="1" width="5.85546875" customWidth="1"/>
    <col min="2" max="2" width="15.42578125" customWidth="1"/>
    <col min="3" max="3" width="27.7109375" customWidth="1"/>
    <col min="4" max="4" width="37.85546875" customWidth="1"/>
    <col min="5" max="5" width="18.28515625" customWidth="1"/>
    <col min="6" max="6" width="7.28515625" customWidth="1"/>
    <col min="7" max="7" width="8.42578125" bestFit="1" customWidth="1"/>
    <col min="8" max="8" width="7.28515625" customWidth="1"/>
    <col min="9" max="9" width="14.42578125" customWidth="1"/>
    <col min="10" max="10" width="10.140625" bestFit="1" customWidth="1"/>
    <col min="11" max="11" width="25" customWidth="1"/>
    <col min="12" max="12" width="11.28515625" bestFit="1" customWidth="1"/>
    <col min="13" max="13" width="16.7109375" customWidth="1"/>
    <col min="15" max="15" width="20" customWidth="1"/>
  </cols>
  <sheetData>
    <row r="1" spans="1:20" x14ac:dyDescent="0.25">
      <c r="A1" s="94" t="s">
        <v>504</v>
      </c>
      <c r="B1" s="94"/>
      <c r="C1" s="94"/>
      <c r="D1" s="94"/>
      <c r="E1" s="94"/>
      <c r="F1" s="94"/>
      <c r="G1" s="94"/>
      <c r="H1" s="94"/>
      <c r="I1" s="94"/>
      <c r="J1" s="94"/>
      <c r="K1" s="94"/>
      <c r="L1" s="94"/>
      <c r="M1" s="94"/>
      <c r="N1" s="94"/>
      <c r="O1" s="94"/>
      <c r="P1" s="94"/>
      <c r="Q1" s="94"/>
      <c r="R1" s="94"/>
    </row>
    <row r="2" spans="1:20" ht="48" customHeight="1" x14ac:dyDescent="0.25">
      <c r="A2" s="95"/>
      <c r="B2" s="95"/>
      <c r="C2" s="95"/>
      <c r="D2" s="95"/>
      <c r="E2" s="95"/>
      <c r="F2" s="95"/>
      <c r="G2" s="95"/>
      <c r="H2" s="95"/>
      <c r="I2" s="95"/>
      <c r="J2" s="95"/>
      <c r="K2" s="95"/>
      <c r="L2" s="95"/>
      <c r="M2" s="95"/>
      <c r="N2" s="95"/>
      <c r="O2" s="95"/>
      <c r="P2" s="95"/>
      <c r="Q2" s="95"/>
      <c r="R2" s="95"/>
    </row>
    <row r="3" spans="1:20" ht="18" x14ac:dyDescent="0.25">
      <c r="A3" s="105" t="s">
        <v>470</v>
      </c>
      <c r="B3" s="106" t="s">
        <v>471</v>
      </c>
      <c r="C3" s="96" t="s">
        <v>508</v>
      </c>
      <c r="D3" s="98" t="s">
        <v>0</v>
      </c>
      <c r="E3" s="98"/>
      <c r="F3" s="98"/>
      <c r="G3" s="98"/>
      <c r="H3" s="98"/>
      <c r="I3" s="98"/>
      <c r="J3" s="99"/>
      <c r="K3" s="102" t="s">
        <v>1</v>
      </c>
      <c r="L3" s="102"/>
      <c r="M3" s="102"/>
      <c r="N3" s="102"/>
      <c r="O3" s="102"/>
      <c r="P3" s="103" t="s">
        <v>2</v>
      </c>
      <c r="Q3" s="103"/>
      <c r="R3" s="103"/>
      <c r="S3" s="103"/>
      <c r="T3" s="103"/>
    </row>
    <row r="4" spans="1:20" ht="21.75" customHeight="1" x14ac:dyDescent="0.25">
      <c r="A4" s="105"/>
      <c r="B4" s="107"/>
      <c r="C4" s="97"/>
      <c r="D4" s="100"/>
      <c r="E4" s="100"/>
      <c r="F4" s="100"/>
      <c r="G4" s="100"/>
      <c r="H4" s="100"/>
      <c r="I4" s="100"/>
      <c r="J4" s="101"/>
      <c r="K4" s="102"/>
      <c r="L4" s="102"/>
      <c r="M4" s="102"/>
      <c r="N4" s="102"/>
      <c r="O4" s="102"/>
      <c r="P4" s="104" t="s">
        <v>3</v>
      </c>
      <c r="Q4" s="104"/>
      <c r="R4" s="104"/>
      <c r="S4" s="104"/>
      <c r="T4" s="104"/>
    </row>
    <row r="5" spans="1:20" ht="25.5" x14ac:dyDescent="0.25">
      <c r="A5" s="105"/>
      <c r="B5" s="108"/>
      <c r="C5" s="63" t="s">
        <v>4</v>
      </c>
      <c r="D5" s="2" t="s">
        <v>5</v>
      </c>
      <c r="E5" s="2" t="s">
        <v>6</v>
      </c>
      <c r="F5" s="2" t="s">
        <v>7</v>
      </c>
      <c r="G5" s="2" t="s">
        <v>8</v>
      </c>
      <c r="H5" s="2" t="s">
        <v>9</v>
      </c>
      <c r="I5" s="3" t="s">
        <v>10</v>
      </c>
      <c r="J5" s="2" t="s">
        <v>11</v>
      </c>
      <c r="K5" s="4" t="s">
        <v>12</v>
      </c>
      <c r="L5" s="4" t="s">
        <v>13</v>
      </c>
      <c r="M5" s="4" t="s">
        <v>14</v>
      </c>
      <c r="N5" s="4" t="s">
        <v>15</v>
      </c>
      <c r="O5" s="4" t="s">
        <v>16</v>
      </c>
      <c r="P5" s="5" t="s">
        <v>7</v>
      </c>
      <c r="Q5" s="5" t="s">
        <v>8</v>
      </c>
      <c r="R5" s="5" t="s">
        <v>9</v>
      </c>
      <c r="S5" s="6" t="s">
        <v>17</v>
      </c>
      <c r="T5" s="5" t="s">
        <v>11</v>
      </c>
    </row>
    <row r="6" spans="1:20" ht="79.5" customHeight="1" x14ac:dyDescent="0.25">
      <c r="A6" s="66">
        <v>1</v>
      </c>
      <c r="B6" s="57" t="s">
        <v>32</v>
      </c>
      <c r="C6" s="64" t="s">
        <v>498</v>
      </c>
      <c r="D6" s="7" t="s">
        <v>29</v>
      </c>
      <c r="E6" s="8" t="s">
        <v>20</v>
      </c>
      <c r="F6" s="8">
        <v>4</v>
      </c>
      <c r="G6" s="8">
        <v>2</v>
      </c>
      <c r="H6" s="19">
        <f t="shared" ref="H6:H11" si="0">F6*G6</f>
        <v>8</v>
      </c>
      <c r="I6" s="20" t="str">
        <f t="shared" ref="I6:I11" si="1">IF(H6&lt;4,"ÖNEMSİZ",IF(H6&lt;7,"ORTA",IF(H6&lt;10,"ÖNEMLİ","ÇOK ÖNEMLİ")))</f>
        <v>ÖNEMLİ</v>
      </c>
      <c r="J6" s="8" t="s">
        <v>30</v>
      </c>
      <c r="K6" s="10" t="s">
        <v>31</v>
      </c>
      <c r="L6" s="11" t="s">
        <v>32</v>
      </c>
      <c r="M6" s="12">
        <v>43403</v>
      </c>
      <c r="N6" s="12" t="s">
        <v>33</v>
      </c>
      <c r="O6" s="15" t="s">
        <v>34</v>
      </c>
      <c r="P6" s="56">
        <v>4</v>
      </c>
      <c r="Q6" s="56">
        <v>1</v>
      </c>
      <c r="R6" s="10">
        <f>P6*Q6</f>
        <v>4</v>
      </c>
      <c r="S6" s="8" t="str">
        <f>IF(R6&lt;4,"ÖNEMSİZ",IF(R6&lt;7,"ORTA",IF(R6&lt;10,"ÖNEMLİ","ÇOK ÖNEMLİ")))</f>
        <v>ORTA</v>
      </c>
      <c r="T6" s="56" t="s">
        <v>76</v>
      </c>
    </row>
    <row r="7" spans="1:20" ht="79.5" customHeight="1" x14ac:dyDescent="0.25">
      <c r="A7" s="66">
        <v>2</v>
      </c>
      <c r="B7" s="57" t="s">
        <v>32</v>
      </c>
      <c r="C7" s="64" t="s">
        <v>35</v>
      </c>
      <c r="D7" s="7" t="s">
        <v>499</v>
      </c>
      <c r="E7" s="8" t="s">
        <v>20</v>
      </c>
      <c r="F7" s="8">
        <v>3</v>
      </c>
      <c r="G7" s="8">
        <v>2</v>
      </c>
      <c r="H7" s="19">
        <f t="shared" si="0"/>
        <v>6</v>
      </c>
      <c r="I7" s="20" t="str">
        <f t="shared" si="1"/>
        <v>ORTA</v>
      </c>
      <c r="J7" s="8" t="s">
        <v>30</v>
      </c>
      <c r="K7" s="10" t="s">
        <v>36</v>
      </c>
      <c r="L7" s="11" t="s">
        <v>32</v>
      </c>
      <c r="M7" s="12">
        <v>43558</v>
      </c>
      <c r="N7" s="12" t="s">
        <v>37</v>
      </c>
      <c r="O7" s="15" t="s">
        <v>38</v>
      </c>
      <c r="P7" s="56">
        <v>3</v>
      </c>
      <c r="Q7" s="56">
        <v>1</v>
      </c>
      <c r="R7" s="10">
        <f>P7*Q7</f>
        <v>3</v>
      </c>
      <c r="S7" s="8" t="str">
        <f>IF(R7&lt;4,"ÖNEMSİZ",IF(R7&lt;7,"ORTA",IF(R7&lt;10,"ÖNEMLİ","ÇOK ÖNEMLİ")))</f>
        <v>ÖNEMSİZ</v>
      </c>
      <c r="T7" s="56" t="s">
        <v>76</v>
      </c>
    </row>
    <row r="8" spans="1:20" ht="79.5" customHeight="1" x14ac:dyDescent="0.25">
      <c r="A8" s="66">
        <v>3</v>
      </c>
      <c r="B8" s="57" t="s">
        <v>32</v>
      </c>
      <c r="C8" s="64" t="s">
        <v>39</v>
      </c>
      <c r="D8" s="7" t="s">
        <v>40</v>
      </c>
      <c r="E8" s="8" t="s">
        <v>20</v>
      </c>
      <c r="F8" s="8">
        <v>4</v>
      </c>
      <c r="G8" s="8">
        <v>2</v>
      </c>
      <c r="H8" s="19">
        <f t="shared" si="0"/>
        <v>8</v>
      </c>
      <c r="I8" s="20" t="str">
        <f t="shared" si="1"/>
        <v>ÖNEMLİ</v>
      </c>
      <c r="J8" s="8" t="s">
        <v>30</v>
      </c>
      <c r="K8" s="10" t="s">
        <v>41</v>
      </c>
      <c r="L8" s="11" t="s">
        <v>32</v>
      </c>
      <c r="M8" s="12">
        <v>43403</v>
      </c>
      <c r="N8" s="12" t="s">
        <v>33</v>
      </c>
      <c r="O8" s="13" t="s">
        <v>42</v>
      </c>
      <c r="P8" s="21">
        <v>4</v>
      </c>
      <c r="Q8" s="21">
        <v>1</v>
      </c>
      <c r="R8" s="21">
        <f>P8*Q8</f>
        <v>4</v>
      </c>
      <c r="S8" s="8" t="str">
        <f>IF(R8&lt;4,"ÖNEMSİZ",IF(R8&lt;7,"ORTA",IF(R8&lt;10,"ÖNEMLİ","ÇOK ÖNEMLİ")))</f>
        <v>ORTA</v>
      </c>
      <c r="T8" s="8" t="s">
        <v>21</v>
      </c>
    </row>
    <row r="9" spans="1:20" ht="79.5" customHeight="1" x14ac:dyDescent="0.25">
      <c r="A9" s="66">
        <v>4</v>
      </c>
      <c r="B9" s="56" t="s">
        <v>81</v>
      </c>
      <c r="C9" s="65" t="s">
        <v>73</v>
      </c>
      <c r="D9" s="7" t="s">
        <v>74</v>
      </c>
      <c r="E9" s="8" t="s">
        <v>75</v>
      </c>
      <c r="F9" s="8">
        <v>3</v>
      </c>
      <c r="G9" s="8">
        <v>2</v>
      </c>
      <c r="H9" s="19">
        <f t="shared" si="0"/>
        <v>6</v>
      </c>
      <c r="I9" s="20" t="str">
        <f t="shared" si="1"/>
        <v>ORTA</v>
      </c>
      <c r="J9" s="8" t="s">
        <v>76</v>
      </c>
      <c r="K9" s="10"/>
      <c r="L9" s="8"/>
      <c r="M9" s="12"/>
      <c r="N9" s="22"/>
      <c r="O9" s="7"/>
      <c r="P9" s="13"/>
      <c r="Q9" s="14"/>
      <c r="R9" s="10"/>
      <c r="S9" s="8"/>
      <c r="T9" s="8"/>
    </row>
    <row r="10" spans="1:20" ht="79.5" customHeight="1" x14ac:dyDescent="0.25">
      <c r="A10" s="66">
        <v>5</v>
      </c>
      <c r="B10" s="56" t="s">
        <v>81</v>
      </c>
      <c r="C10" s="65" t="s">
        <v>77</v>
      </c>
      <c r="D10" s="7" t="s">
        <v>78</v>
      </c>
      <c r="E10" s="8" t="s">
        <v>79</v>
      </c>
      <c r="F10" s="8">
        <v>3</v>
      </c>
      <c r="G10" s="8">
        <v>2</v>
      </c>
      <c r="H10" s="19">
        <f t="shared" si="0"/>
        <v>6</v>
      </c>
      <c r="I10" s="20" t="str">
        <f t="shared" si="1"/>
        <v>ORTA</v>
      </c>
      <c r="J10" s="8" t="s">
        <v>30</v>
      </c>
      <c r="K10" s="10" t="s">
        <v>80</v>
      </c>
      <c r="L10" s="8" t="s">
        <v>81</v>
      </c>
      <c r="M10" s="12">
        <v>43403</v>
      </c>
      <c r="N10" s="22" t="s">
        <v>82</v>
      </c>
      <c r="O10" s="7" t="s">
        <v>83</v>
      </c>
      <c r="P10" s="56">
        <v>3</v>
      </c>
      <c r="Q10" s="56">
        <v>1</v>
      </c>
      <c r="R10" s="21">
        <f>P10*Q10</f>
        <v>3</v>
      </c>
      <c r="S10" s="56" t="str">
        <f>IF(R10&lt;4,"ÖNEMSİZ",IF(R10&lt;7,"ORTA",IF(R10&lt;10,"ÖNEMLİ","ÇOK ÖNEMLİ")))</f>
        <v>ÖNEMSİZ</v>
      </c>
      <c r="T10" s="56" t="s">
        <v>21</v>
      </c>
    </row>
    <row r="11" spans="1:20" s="92" customFormat="1" ht="63.95" customHeight="1" x14ac:dyDescent="0.25">
      <c r="A11" s="66">
        <v>6</v>
      </c>
      <c r="B11" s="56" t="s">
        <v>520</v>
      </c>
      <c r="C11" s="91" t="s">
        <v>517</v>
      </c>
      <c r="D11" s="91" t="s">
        <v>518</v>
      </c>
      <c r="E11" s="56"/>
      <c r="F11" s="56">
        <v>3</v>
      </c>
      <c r="G11" s="56">
        <v>3</v>
      </c>
      <c r="H11" s="9">
        <f t="shared" si="0"/>
        <v>9</v>
      </c>
      <c r="I11" s="56" t="str">
        <f t="shared" si="1"/>
        <v>ÖNEMLİ</v>
      </c>
      <c r="J11" s="56" t="s">
        <v>30</v>
      </c>
      <c r="K11" s="10" t="s">
        <v>519</v>
      </c>
      <c r="L11" s="57" t="s">
        <v>520</v>
      </c>
      <c r="M11" s="58">
        <v>43983</v>
      </c>
      <c r="N11" s="58" t="s">
        <v>521</v>
      </c>
      <c r="O11" s="59" t="s">
        <v>522</v>
      </c>
      <c r="P11" s="14"/>
      <c r="Q11" s="10"/>
      <c r="R11" s="10"/>
      <c r="S11" s="56"/>
      <c r="T11" s="56"/>
    </row>
    <row r="12" spans="1:20" x14ac:dyDescent="0.25">
      <c r="A12" s="16"/>
      <c r="B12" s="93" t="s">
        <v>28</v>
      </c>
      <c r="C12" s="93"/>
      <c r="D12" s="93"/>
      <c r="E12" s="93"/>
      <c r="F12" s="93"/>
      <c r="G12" s="93"/>
      <c r="H12" s="93"/>
      <c r="I12" s="16"/>
      <c r="J12" s="17"/>
      <c r="K12" s="17"/>
      <c r="L12" s="17"/>
      <c r="M12" s="17"/>
    </row>
    <row r="13" spans="1:20" x14ac:dyDescent="0.25">
      <c r="A13" s="16"/>
      <c r="B13" s="16"/>
      <c r="C13" s="16"/>
      <c r="D13" s="16"/>
      <c r="E13" s="16"/>
      <c r="F13" s="16"/>
      <c r="G13" s="16"/>
      <c r="H13" s="16"/>
      <c r="I13" s="16"/>
      <c r="J13" s="17"/>
      <c r="K13" s="17"/>
      <c r="L13" s="17"/>
      <c r="M13" s="17"/>
    </row>
    <row r="14" spans="1:20" x14ac:dyDescent="0.25">
      <c r="A14" s="16"/>
      <c r="B14" s="16"/>
      <c r="C14" s="16"/>
      <c r="D14" s="16"/>
      <c r="E14" s="16"/>
      <c r="F14" s="16"/>
      <c r="G14" s="16"/>
      <c r="H14" s="16"/>
      <c r="I14" s="16"/>
      <c r="J14" s="17"/>
      <c r="K14" s="17"/>
      <c r="L14" s="17"/>
      <c r="M14" s="17"/>
    </row>
    <row r="15" spans="1:20" x14ac:dyDescent="0.25">
      <c r="A15" s="16"/>
      <c r="B15" s="16"/>
      <c r="C15" s="16"/>
      <c r="D15" s="16"/>
      <c r="E15" s="16"/>
      <c r="F15" s="16"/>
      <c r="G15" s="16"/>
      <c r="H15" s="16"/>
      <c r="I15" s="16"/>
      <c r="J15" s="17"/>
      <c r="K15" s="17"/>
      <c r="L15" s="17"/>
      <c r="M15" s="17"/>
    </row>
    <row r="16" spans="1:20" x14ac:dyDescent="0.25">
      <c r="A16" s="16"/>
      <c r="B16" s="16"/>
      <c r="C16" s="16"/>
      <c r="D16" s="16"/>
      <c r="E16" s="16"/>
      <c r="F16" s="16"/>
      <c r="G16" s="16"/>
      <c r="H16" s="16"/>
      <c r="I16" s="16"/>
      <c r="J16" s="17"/>
      <c r="K16" s="17"/>
      <c r="L16" s="17"/>
      <c r="M16" s="17"/>
    </row>
  </sheetData>
  <mergeCells count="9">
    <mergeCell ref="B12:H12"/>
    <mergeCell ref="A1:R2"/>
    <mergeCell ref="C3:C4"/>
    <mergeCell ref="D3:J4"/>
    <mergeCell ref="K3:O4"/>
    <mergeCell ref="P3:T3"/>
    <mergeCell ref="P4:T4"/>
    <mergeCell ref="A3:A5"/>
    <mergeCell ref="B3:B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abSelected="1" topLeftCell="A18" zoomScale="80" zoomScaleNormal="80" workbookViewId="0">
      <selection activeCell="B23" sqref="B23"/>
    </sheetView>
  </sheetViews>
  <sheetFormatPr defaultRowHeight="15" x14ac:dyDescent="0.25"/>
  <cols>
    <col min="1" max="1" width="5.85546875" customWidth="1"/>
    <col min="2" max="2" width="20.28515625" customWidth="1"/>
    <col min="3" max="3" width="26.28515625" customWidth="1"/>
    <col min="4" max="4" width="21.140625" customWidth="1"/>
    <col min="5" max="5" width="16.140625" customWidth="1"/>
    <col min="10" max="10" width="10.85546875" bestFit="1" customWidth="1"/>
    <col min="11" max="11" width="21.85546875" customWidth="1"/>
    <col min="12" max="12" width="13.5703125" bestFit="1" customWidth="1"/>
    <col min="13" max="13" width="11.28515625" bestFit="1" customWidth="1"/>
    <col min="14" max="14" width="11" bestFit="1" customWidth="1"/>
    <col min="15" max="15" width="14.7109375" customWidth="1"/>
  </cols>
  <sheetData>
    <row r="1" spans="1:20" ht="15" customHeight="1" x14ac:dyDescent="0.25">
      <c r="A1" s="94" t="s">
        <v>505</v>
      </c>
      <c r="B1" s="94"/>
      <c r="C1" s="94"/>
      <c r="D1" s="94"/>
      <c r="E1" s="94"/>
      <c r="F1" s="94"/>
      <c r="G1" s="94"/>
      <c r="H1" s="94"/>
      <c r="I1" s="94"/>
      <c r="J1" s="94"/>
      <c r="K1" s="94"/>
      <c r="L1" s="94"/>
      <c r="M1" s="94"/>
      <c r="N1" s="94"/>
      <c r="O1" s="94"/>
      <c r="P1" s="94"/>
      <c r="Q1" s="94"/>
      <c r="R1" s="94"/>
      <c r="S1" s="94"/>
      <c r="T1" s="94"/>
    </row>
    <row r="2" spans="1:20" ht="45" customHeight="1" x14ac:dyDescent="0.25">
      <c r="A2" s="95"/>
      <c r="B2" s="95"/>
      <c r="C2" s="95"/>
      <c r="D2" s="95"/>
      <c r="E2" s="95"/>
      <c r="F2" s="95"/>
      <c r="G2" s="95"/>
      <c r="H2" s="95"/>
      <c r="I2" s="95"/>
      <c r="J2" s="95"/>
      <c r="K2" s="95"/>
      <c r="L2" s="95"/>
      <c r="M2" s="95"/>
      <c r="N2" s="95"/>
      <c r="O2" s="95"/>
      <c r="P2" s="95"/>
      <c r="Q2" s="95"/>
      <c r="R2" s="95"/>
      <c r="S2" s="95"/>
      <c r="T2" s="95"/>
    </row>
    <row r="3" spans="1:20" ht="18" customHeight="1" x14ac:dyDescent="0.25">
      <c r="A3" s="105" t="s">
        <v>470</v>
      </c>
      <c r="B3" s="106" t="s">
        <v>471</v>
      </c>
      <c r="C3" s="96" t="s">
        <v>508</v>
      </c>
      <c r="D3" s="98" t="s">
        <v>0</v>
      </c>
      <c r="E3" s="98"/>
      <c r="F3" s="98"/>
      <c r="G3" s="98"/>
      <c r="H3" s="98"/>
      <c r="I3" s="98"/>
      <c r="J3" s="99"/>
      <c r="K3" s="102" t="s">
        <v>1</v>
      </c>
      <c r="L3" s="102"/>
      <c r="M3" s="102"/>
      <c r="N3" s="102"/>
      <c r="O3" s="102"/>
      <c r="P3" s="103" t="s">
        <v>2</v>
      </c>
      <c r="Q3" s="103"/>
      <c r="R3" s="103"/>
      <c r="S3" s="103"/>
      <c r="T3" s="103"/>
    </row>
    <row r="4" spans="1:20" ht="35.25" customHeight="1" x14ac:dyDescent="0.25">
      <c r="A4" s="105"/>
      <c r="B4" s="107"/>
      <c r="C4" s="97"/>
      <c r="D4" s="100"/>
      <c r="E4" s="100"/>
      <c r="F4" s="100"/>
      <c r="G4" s="100"/>
      <c r="H4" s="100"/>
      <c r="I4" s="100"/>
      <c r="J4" s="101"/>
      <c r="K4" s="102"/>
      <c r="L4" s="102"/>
      <c r="M4" s="102"/>
      <c r="N4" s="102"/>
      <c r="O4" s="102"/>
      <c r="P4" s="104" t="s">
        <v>3</v>
      </c>
      <c r="Q4" s="104"/>
      <c r="R4" s="104"/>
      <c r="S4" s="104"/>
      <c r="T4" s="104"/>
    </row>
    <row r="5" spans="1:20" ht="38.25" x14ac:dyDescent="0.25">
      <c r="A5" s="105"/>
      <c r="B5" s="108"/>
      <c r="C5" s="1" t="s">
        <v>4</v>
      </c>
      <c r="D5" s="2" t="s">
        <v>5</v>
      </c>
      <c r="E5" s="2" t="s">
        <v>6</v>
      </c>
      <c r="F5" s="2" t="s">
        <v>7</v>
      </c>
      <c r="G5" s="2" t="s">
        <v>8</v>
      </c>
      <c r="H5" s="2" t="s">
        <v>9</v>
      </c>
      <c r="I5" s="3" t="s">
        <v>10</v>
      </c>
      <c r="J5" s="2" t="s">
        <v>11</v>
      </c>
      <c r="K5" s="4" t="s">
        <v>12</v>
      </c>
      <c r="L5" s="4" t="s">
        <v>13</v>
      </c>
      <c r="M5" s="4" t="s">
        <v>14</v>
      </c>
      <c r="N5" s="4" t="s">
        <v>15</v>
      </c>
      <c r="O5" s="4" t="s">
        <v>16</v>
      </c>
      <c r="P5" s="5" t="s">
        <v>7</v>
      </c>
      <c r="Q5" s="5" t="s">
        <v>8</v>
      </c>
      <c r="R5" s="5" t="s">
        <v>9</v>
      </c>
      <c r="S5" s="6" t="s">
        <v>17</v>
      </c>
      <c r="T5" s="5" t="s">
        <v>11</v>
      </c>
    </row>
    <row r="6" spans="1:20" ht="65.25" customHeight="1" x14ac:dyDescent="0.25">
      <c r="A6" s="66">
        <v>1</v>
      </c>
      <c r="B6" s="57" t="s">
        <v>472</v>
      </c>
      <c r="C6" s="7" t="s">
        <v>84</v>
      </c>
      <c r="D6" s="8" t="s">
        <v>85</v>
      </c>
      <c r="E6" s="8" t="s">
        <v>86</v>
      </c>
      <c r="F6" s="8">
        <v>3</v>
      </c>
      <c r="G6" s="8">
        <v>1</v>
      </c>
      <c r="H6" s="19">
        <f t="shared" ref="H6:H20" si="0">F6*G6</f>
        <v>3</v>
      </c>
      <c r="I6" s="20" t="str">
        <f t="shared" ref="I6:I20" si="1">IF(H6&lt;4,"ÖNEMSİZ",IF(H6&lt;7,"ORTA",IF(H6&lt;10,"ÖNEMLİ","ÇOK ÖNEMLİ")))</f>
        <v>ÖNEMSİZ</v>
      </c>
      <c r="J6" s="8" t="s">
        <v>21</v>
      </c>
      <c r="K6" s="10"/>
      <c r="L6" s="11"/>
      <c r="M6" s="12"/>
      <c r="N6" s="12"/>
      <c r="O6" s="15"/>
      <c r="P6" s="14"/>
      <c r="Q6" s="10"/>
      <c r="R6" s="10"/>
      <c r="S6" s="8"/>
      <c r="T6" s="8"/>
    </row>
    <row r="7" spans="1:20" ht="60.75" customHeight="1" x14ac:dyDescent="0.25">
      <c r="A7" s="66">
        <v>2</v>
      </c>
      <c r="B7" s="57" t="s">
        <v>472</v>
      </c>
      <c r="C7" s="7" t="s">
        <v>87</v>
      </c>
      <c r="D7" s="8" t="s">
        <v>88</v>
      </c>
      <c r="E7" s="8" t="s">
        <v>89</v>
      </c>
      <c r="F7" s="8">
        <v>4</v>
      </c>
      <c r="G7" s="8">
        <v>2</v>
      </c>
      <c r="H7" s="19">
        <f t="shared" si="0"/>
        <v>8</v>
      </c>
      <c r="I7" s="20" t="str">
        <f t="shared" si="1"/>
        <v>ÖNEMLİ</v>
      </c>
      <c r="J7" s="8" t="s">
        <v>30</v>
      </c>
      <c r="K7" s="10" t="s">
        <v>90</v>
      </c>
      <c r="L7" s="11" t="s">
        <v>91</v>
      </c>
      <c r="M7" s="12">
        <v>43403</v>
      </c>
      <c r="N7" s="12" t="s">
        <v>92</v>
      </c>
      <c r="O7" s="12" t="s">
        <v>93</v>
      </c>
      <c r="P7" s="56">
        <v>4</v>
      </c>
      <c r="Q7" s="56">
        <v>1</v>
      </c>
      <c r="R7" s="10">
        <f>P7*Q7</f>
        <v>4</v>
      </c>
      <c r="S7" s="56" t="str">
        <f>IF(R7&lt;4,"ÖNEMSİZ",IF(R7&lt;7,"ORTA",IF(R7&lt;10,"ÖNEMLİ","ÇOK ÖNEMLİ")))</f>
        <v>ORTA</v>
      </c>
      <c r="T7" s="56" t="s">
        <v>21</v>
      </c>
    </row>
    <row r="8" spans="1:20" ht="48.75" customHeight="1" x14ac:dyDescent="0.25">
      <c r="A8" s="66">
        <v>3</v>
      </c>
      <c r="B8" s="57" t="s">
        <v>472</v>
      </c>
      <c r="C8" s="7" t="s">
        <v>94</v>
      </c>
      <c r="D8" s="8" t="s">
        <v>20</v>
      </c>
      <c r="E8" s="8" t="s">
        <v>20</v>
      </c>
      <c r="F8" s="8">
        <v>4</v>
      </c>
      <c r="G8" s="8">
        <v>2</v>
      </c>
      <c r="H8" s="19">
        <f t="shared" si="0"/>
        <v>8</v>
      </c>
      <c r="I8" s="20" t="str">
        <f t="shared" si="1"/>
        <v>ÖNEMLİ</v>
      </c>
      <c r="J8" s="8" t="s">
        <v>30</v>
      </c>
      <c r="K8" s="10" t="s">
        <v>95</v>
      </c>
      <c r="L8" s="11" t="s">
        <v>96</v>
      </c>
      <c r="M8" s="12">
        <v>44012</v>
      </c>
      <c r="N8" s="12" t="s">
        <v>97</v>
      </c>
      <c r="O8" s="15" t="s">
        <v>98</v>
      </c>
      <c r="P8" s="56"/>
      <c r="Q8" s="56"/>
      <c r="R8" s="10"/>
      <c r="S8" s="56"/>
      <c r="T8" s="56"/>
    </row>
    <row r="9" spans="1:20" ht="111.75" customHeight="1" x14ac:dyDescent="0.25">
      <c r="A9" s="66">
        <v>4</v>
      </c>
      <c r="B9" s="57" t="s">
        <v>473</v>
      </c>
      <c r="C9" s="7" t="s">
        <v>99</v>
      </c>
      <c r="D9" s="7" t="s">
        <v>100</v>
      </c>
      <c r="E9" s="8" t="s">
        <v>71</v>
      </c>
      <c r="F9" s="8">
        <v>3</v>
      </c>
      <c r="G9" s="8">
        <v>2</v>
      </c>
      <c r="H9" s="9">
        <f t="shared" si="0"/>
        <v>6</v>
      </c>
      <c r="I9" s="8" t="str">
        <f t="shared" si="1"/>
        <v>ORTA</v>
      </c>
      <c r="J9" s="8" t="s">
        <v>30</v>
      </c>
      <c r="K9" s="10" t="s">
        <v>101</v>
      </c>
      <c r="L9" s="11" t="s">
        <v>102</v>
      </c>
      <c r="M9" s="12">
        <v>43830</v>
      </c>
      <c r="N9" s="12" t="s">
        <v>103</v>
      </c>
      <c r="O9" s="13" t="s">
        <v>104</v>
      </c>
      <c r="P9" s="13"/>
      <c r="Q9" s="14"/>
      <c r="R9" s="10"/>
      <c r="S9" s="8"/>
      <c r="T9" s="8"/>
    </row>
    <row r="10" spans="1:20" ht="51" x14ac:dyDescent="0.25">
      <c r="A10" s="66">
        <v>5</v>
      </c>
      <c r="B10" s="57" t="s">
        <v>473</v>
      </c>
      <c r="C10" s="7" t="s">
        <v>105</v>
      </c>
      <c r="D10" s="7" t="s">
        <v>106</v>
      </c>
      <c r="E10" s="8" t="s">
        <v>71</v>
      </c>
      <c r="F10" s="8">
        <v>3</v>
      </c>
      <c r="G10" s="8">
        <v>1</v>
      </c>
      <c r="H10" s="9">
        <f t="shared" si="0"/>
        <v>3</v>
      </c>
      <c r="I10" s="8" t="str">
        <f t="shared" si="1"/>
        <v>ÖNEMSİZ</v>
      </c>
      <c r="J10" s="8" t="s">
        <v>21</v>
      </c>
      <c r="K10" s="10"/>
      <c r="L10" s="11"/>
      <c r="M10" s="12"/>
      <c r="N10" s="12"/>
      <c r="O10" s="13"/>
      <c r="P10" s="13"/>
      <c r="Q10" s="14"/>
      <c r="R10" s="10"/>
      <c r="S10" s="8"/>
      <c r="T10" s="8"/>
    </row>
    <row r="11" spans="1:20" ht="76.5" x14ac:dyDescent="0.25">
      <c r="A11" s="66">
        <v>6</v>
      </c>
      <c r="B11" s="57" t="s">
        <v>474</v>
      </c>
      <c r="C11" s="25" t="s">
        <v>108</v>
      </c>
      <c r="D11" s="7" t="s">
        <v>109</v>
      </c>
      <c r="E11" s="8" t="s">
        <v>110</v>
      </c>
      <c r="F11" s="8">
        <v>3</v>
      </c>
      <c r="G11" s="8">
        <v>2</v>
      </c>
      <c r="H11" s="9">
        <f t="shared" si="0"/>
        <v>6</v>
      </c>
      <c r="I11" s="8" t="str">
        <f t="shared" si="1"/>
        <v>ORTA</v>
      </c>
      <c r="J11" s="8" t="s">
        <v>30</v>
      </c>
      <c r="K11" s="10" t="s">
        <v>111</v>
      </c>
      <c r="L11" s="11" t="s">
        <v>112</v>
      </c>
      <c r="M11" s="12">
        <v>43558</v>
      </c>
      <c r="N11" s="12" t="s">
        <v>113</v>
      </c>
      <c r="O11" s="13" t="s">
        <v>114</v>
      </c>
      <c r="P11" s="56">
        <v>3</v>
      </c>
      <c r="Q11" s="56">
        <v>1</v>
      </c>
      <c r="R11" s="10">
        <f>P11*Q11</f>
        <v>3</v>
      </c>
      <c r="S11" s="56" t="str">
        <f>IF(R11&lt;4,"ÖNEMSİZ",IF(R11&lt;7,"ORTA",IF(R11&lt;10,"ÖNEMLİ","ÇOK ÖNEMLİ")))</f>
        <v>ÖNEMSİZ</v>
      </c>
      <c r="T11" s="56" t="s">
        <v>21</v>
      </c>
    </row>
    <row r="12" spans="1:20" ht="89.25" x14ac:dyDescent="0.25">
      <c r="A12" s="66">
        <v>7</v>
      </c>
      <c r="B12" s="57" t="s">
        <v>474</v>
      </c>
      <c r="C12" s="25" t="s">
        <v>115</v>
      </c>
      <c r="D12" s="7" t="s">
        <v>116</v>
      </c>
      <c r="E12" s="8" t="s">
        <v>117</v>
      </c>
      <c r="F12" s="8">
        <v>3</v>
      </c>
      <c r="G12" s="8">
        <v>2</v>
      </c>
      <c r="H12" s="9">
        <f t="shared" si="0"/>
        <v>6</v>
      </c>
      <c r="I12" s="8" t="str">
        <f t="shared" si="1"/>
        <v>ORTA</v>
      </c>
      <c r="J12" s="8" t="s">
        <v>30</v>
      </c>
      <c r="K12" s="10" t="s">
        <v>118</v>
      </c>
      <c r="L12" s="11" t="s">
        <v>119</v>
      </c>
      <c r="M12" s="12">
        <v>43558</v>
      </c>
      <c r="N12" s="12" t="s">
        <v>120</v>
      </c>
      <c r="O12" s="15" t="s">
        <v>121</v>
      </c>
      <c r="P12" s="56">
        <v>3</v>
      </c>
      <c r="Q12" s="56">
        <v>1</v>
      </c>
      <c r="R12" s="10">
        <f t="shared" ref="R12:R15" si="2">P12*Q12</f>
        <v>3</v>
      </c>
      <c r="S12" s="56" t="str">
        <f t="shared" ref="S12:S20" si="3">IF(R12&lt;4,"ÖNEMSİZ",IF(R12&lt;7,"ORTA",IF(R12&lt;10,"ÖNEMLİ","ÇOK ÖNEMLİ")))</f>
        <v>ÖNEMSİZ</v>
      </c>
      <c r="T12" s="56" t="s">
        <v>21</v>
      </c>
    </row>
    <row r="13" spans="1:20" ht="38.25" hidden="1" x14ac:dyDescent="0.25">
      <c r="A13" s="66">
        <v>8</v>
      </c>
      <c r="B13" s="57" t="s">
        <v>474</v>
      </c>
      <c r="C13" s="25" t="s">
        <v>122</v>
      </c>
      <c r="D13" s="7" t="s">
        <v>123</v>
      </c>
      <c r="E13" s="8" t="s">
        <v>124</v>
      </c>
      <c r="F13" s="8">
        <v>4</v>
      </c>
      <c r="G13" s="8">
        <v>1</v>
      </c>
      <c r="H13" s="9">
        <f t="shared" si="0"/>
        <v>4</v>
      </c>
      <c r="I13" s="8" t="str">
        <f t="shared" si="1"/>
        <v>ORTA</v>
      </c>
      <c r="J13" s="8" t="s">
        <v>21</v>
      </c>
      <c r="K13" s="10"/>
      <c r="L13" s="11"/>
      <c r="M13" s="12"/>
      <c r="N13" s="12"/>
      <c r="O13" s="15"/>
      <c r="P13" s="56">
        <v>3</v>
      </c>
      <c r="Q13" s="56">
        <v>2</v>
      </c>
      <c r="R13" s="10">
        <f t="shared" si="2"/>
        <v>6</v>
      </c>
      <c r="S13" s="56" t="str">
        <f t="shared" si="3"/>
        <v>ORTA</v>
      </c>
      <c r="T13" s="56" t="s">
        <v>76</v>
      </c>
    </row>
    <row r="14" spans="1:20" ht="38.25" hidden="1" x14ac:dyDescent="0.25">
      <c r="A14" s="66">
        <v>9</v>
      </c>
      <c r="B14" s="57" t="s">
        <v>474</v>
      </c>
      <c r="C14" s="68" t="s">
        <v>125</v>
      </c>
      <c r="D14" s="70" t="s">
        <v>126</v>
      </c>
      <c r="E14" s="67" t="s">
        <v>71</v>
      </c>
      <c r="F14" s="67">
        <v>2</v>
      </c>
      <c r="G14" s="67">
        <v>3</v>
      </c>
      <c r="H14" s="71">
        <f t="shared" si="0"/>
        <v>6</v>
      </c>
      <c r="I14" s="67" t="str">
        <f t="shared" si="1"/>
        <v>ORTA</v>
      </c>
      <c r="J14" s="67" t="s">
        <v>21</v>
      </c>
      <c r="K14" s="73"/>
      <c r="L14" s="11"/>
      <c r="M14" s="12"/>
      <c r="N14" s="12"/>
      <c r="O14" s="15"/>
      <c r="P14" s="56">
        <v>3</v>
      </c>
      <c r="Q14" s="56">
        <v>2</v>
      </c>
      <c r="R14" s="10">
        <f t="shared" si="2"/>
        <v>6</v>
      </c>
      <c r="S14" s="56" t="str">
        <f t="shared" si="3"/>
        <v>ORTA</v>
      </c>
      <c r="T14" s="56" t="s">
        <v>76</v>
      </c>
    </row>
    <row r="15" spans="1:20" ht="63.75" x14ac:dyDescent="0.25">
      <c r="A15" s="66">
        <v>10</v>
      </c>
      <c r="B15" s="57" t="s">
        <v>474</v>
      </c>
      <c r="C15" s="25" t="s">
        <v>127</v>
      </c>
      <c r="D15" s="55" t="s">
        <v>128</v>
      </c>
      <c r="E15" s="56" t="s">
        <v>129</v>
      </c>
      <c r="F15" s="56">
        <v>2</v>
      </c>
      <c r="G15" s="56">
        <v>2</v>
      </c>
      <c r="H15" s="9">
        <f t="shared" si="0"/>
        <v>4</v>
      </c>
      <c r="I15" s="56" t="str">
        <f t="shared" si="1"/>
        <v>ORTA</v>
      </c>
      <c r="J15" s="56" t="s">
        <v>30</v>
      </c>
      <c r="K15" s="10" t="s">
        <v>130</v>
      </c>
      <c r="L15" s="11" t="s">
        <v>119</v>
      </c>
      <c r="M15" s="12">
        <v>43558</v>
      </c>
      <c r="N15" s="12" t="s">
        <v>131</v>
      </c>
      <c r="O15" s="13" t="s">
        <v>132</v>
      </c>
      <c r="P15" s="56">
        <v>2</v>
      </c>
      <c r="Q15" s="56">
        <v>1</v>
      </c>
      <c r="R15" s="10">
        <f t="shared" si="2"/>
        <v>2</v>
      </c>
      <c r="S15" s="56" t="str">
        <f t="shared" si="3"/>
        <v>ÖNEMSİZ</v>
      </c>
      <c r="T15" s="56" t="s">
        <v>21</v>
      </c>
    </row>
    <row r="16" spans="1:20" ht="79.5" customHeight="1" x14ac:dyDescent="0.25">
      <c r="A16" s="66">
        <v>11</v>
      </c>
      <c r="B16" s="57" t="s">
        <v>47</v>
      </c>
      <c r="C16" s="65" t="s">
        <v>43</v>
      </c>
      <c r="D16" s="7" t="s">
        <v>44</v>
      </c>
      <c r="E16" s="8" t="s">
        <v>45</v>
      </c>
      <c r="F16" s="8">
        <v>3</v>
      </c>
      <c r="G16" s="8">
        <v>2</v>
      </c>
      <c r="H16" s="9">
        <f t="shared" si="0"/>
        <v>6</v>
      </c>
      <c r="I16" s="8" t="str">
        <f t="shared" si="1"/>
        <v>ORTA</v>
      </c>
      <c r="J16" s="8" t="s">
        <v>30</v>
      </c>
      <c r="K16" s="10" t="s">
        <v>46</v>
      </c>
      <c r="L16" s="11" t="s">
        <v>47</v>
      </c>
      <c r="M16" s="12">
        <v>43615</v>
      </c>
      <c r="N16" s="12" t="s">
        <v>48</v>
      </c>
      <c r="O16" s="13" t="s">
        <v>49</v>
      </c>
      <c r="P16" s="56">
        <v>3</v>
      </c>
      <c r="Q16" s="56">
        <v>1</v>
      </c>
      <c r="R16" s="10">
        <f t="shared" ref="R16" si="4">P16*Q16</f>
        <v>3</v>
      </c>
      <c r="S16" s="56" t="str">
        <f t="shared" si="3"/>
        <v>ÖNEMSİZ</v>
      </c>
      <c r="T16" s="56" t="s">
        <v>21</v>
      </c>
    </row>
    <row r="17" spans="1:20" ht="79.5" customHeight="1" x14ac:dyDescent="0.25">
      <c r="A17" s="66">
        <v>12</v>
      </c>
      <c r="B17" s="57" t="s">
        <v>47</v>
      </c>
      <c r="C17" s="65" t="s">
        <v>50</v>
      </c>
      <c r="D17" s="7" t="s">
        <v>51</v>
      </c>
      <c r="E17" s="8" t="s">
        <v>52</v>
      </c>
      <c r="F17" s="8">
        <v>3</v>
      </c>
      <c r="G17" s="8">
        <v>2</v>
      </c>
      <c r="H17" s="9">
        <f t="shared" si="0"/>
        <v>6</v>
      </c>
      <c r="I17" s="8" t="str">
        <f t="shared" si="1"/>
        <v>ORTA</v>
      </c>
      <c r="J17" s="8" t="s">
        <v>30</v>
      </c>
      <c r="K17" s="10" t="s">
        <v>53</v>
      </c>
      <c r="L17" s="11" t="s">
        <v>47</v>
      </c>
      <c r="M17" s="58">
        <v>43615</v>
      </c>
      <c r="N17" s="12" t="s">
        <v>48</v>
      </c>
      <c r="O17" s="15" t="s">
        <v>49</v>
      </c>
      <c r="P17" s="56">
        <v>3</v>
      </c>
      <c r="Q17" s="56">
        <v>1</v>
      </c>
      <c r="R17" s="10">
        <f t="shared" ref="R17:R20" si="5">P17*Q17</f>
        <v>3</v>
      </c>
      <c r="S17" s="56" t="str">
        <f t="shared" si="3"/>
        <v>ÖNEMSİZ</v>
      </c>
      <c r="T17" s="56" t="s">
        <v>21</v>
      </c>
    </row>
    <row r="18" spans="1:20" ht="79.5" customHeight="1" x14ac:dyDescent="0.25">
      <c r="A18" s="66">
        <v>13</v>
      </c>
      <c r="B18" s="57" t="s">
        <v>47</v>
      </c>
      <c r="C18" s="65" t="s">
        <v>54</v>
      </c>
      <c r="D18" s="7" t="s">
        <v>55</v>
      </c>
      <c r="E18" s="8" t="s">
        <v>56</v>
      </c>
      <c r="F18" s="8">
        <v>3</v>
      </c>
      <c r="G18" s="8">
        <v>2</v>
      </c>
      <c r="H18" s="9">
        <f t="shared" si="0"/>
        <v>6</v>
      </c>
      <c r="I18" s="8" t="str">
        <f t="shared" si="1"/>
        <v>ORTA</v>
      </c>
      <c r="J18" s="8" t="s">
        <v>30</v>
      </c>
      <c r="K18" s="18" t="s">
        <v>57</v>
      </c>
      <c r="L18" s="11" t="s">
        <v>47</v>
      </c>
      <c r="M18" s="58">
        <v>43615</v>
      </c>
      <c r="N18" s="12" t="s">
        <v>58</v>
      </c>
      <c r="O18" s="15" t="s">
        <v>59</v>
      </c>
      <c r="P18" s="56">
        <v>3</v>
      </c>
      <c r="Q18" s="56">
        <v>1</v>
      </c>
      <c r="R18" s="10">
        <f t="shared" si="5"/>
        <v>3</v>
      </c>
      <c r="S18" s="56" t="str">
        <f t="shared" si="3"/>
        <v>ÖNEMSİZ</v>
      </c>
      <c r="T18" s="56" t="s">
        <v>21</v>
      </c>
    </row>
    <row r="19" spans="1:20" ht="79.5" customHeight="1" x14ac:dyDescent="0.25">
      <c r="A19" s="66">
        <v>14</v>
      </c>
      <c r="B19" s="57" t="s">
        <v>47</v>
      </c>
      <c r="C19" s="65" t="s">
        <v>60</v>
      </c>
      <c r="D19" s="7" t="s">
        <v>61</v>
      </c>
      <c r="E19" s="8" t="s">
        <v>62</v>
      </c>
      <c r="F19" s="8">
        <v>4</v>
      </c>
      <c r="G19" s="8">
        <v>2</v>
      </c>
      <c r="H19" s="9">
        <f t="shared" si="0"/>
        <v>8</v>
      </c>
      <c r="I19" s="8" t="str">
        <f t="shared" si="1"/>
        <v>ÖNEMLİ</v>
      </c>
      <c r="J19" s="8" t="s">
        <v>30</v>
      </c>
      <c r="K19" s="10" t="s">
        <v>63</v>
      </c>
      <c r="L19" s="11" t="s">
        <v>47</v>
      </c>
      <c r="M19" s="58">
        <v>43615</v>
      </c>
      <c r="N19" s="12" t="s">
        <v>64</v>
      </c>
      <c r="O19" s="13" t="s">
        <v>65</v>
      </c>
      <c r="P19" s="56">
        <v>4</v>
      </c>
      <c r="Q19" s="56">
        <v>1</v>
      </c>
      <c r="R19" s="10">
        <f t="shared" si="5"/>
        <v>4</v>
      </c>
      <c r="S19" s="56" t="str">
        <f t="shared" si="3"/>
        <v>ORTA</v>
      </c>
      <c r="T19" s="56" t="s">
        <v>21</v>
      </c>
    </row>
    <row r="20" spans="1:20" ht="79.5" customHeight="1" x14ac:dyDescent="0.25">
      <c r="A20" s="66">
        <v>15</v>
      </c>
      <c r="B20" s="57" t="s">
        <v>47</v>
      </c>
      <c r="C20" s="65" t="s">
        <v>66</v>
      </c>
      <c r="D20" s="7" t="s">
        <v>67</v>
      </c>
      <c r="E20" s="11" t="s">
        <v>20</v>
      </c>
      <c r="F20" s="8">
        <v>3</v>
      </c>
      <c r="G20" s="8">
        <v>3</v>
      </c>
      <c r="H20" s="9">
        <f t="shared" si="0"/>
        <v>9</v>
      </c>
      <c r="I20" s="8" t="str">
        <f t="shared" si="1"/>
        <v>ÖNEMLİ</v>
      </c>
      <c r="J20" s="8" t="s">
        <v>30</v>
      </c>
      <c r="K20" s="10" t="s">
        <v>68</v>
      </c>
      <c r="L20" s="11" t="s">
        <v>47</v>
      </c>
      <c r="M20" s="58">
        <v>43615</v>
      </c>
      <c r="N20" s="12" t="s">
        <v>69</v>
      </c>
      <c r="O20" s="15" t="s">
        <v>70</v>
      </c>
      <c r="P20" s="56">
        <v>3</v>
      </c>
      <c r="Q20" s="56">
        <v>1</v>
      </c>
      <c r="R20" s="10">
        <f t="shared" si="5"/>
        <v>3</v>
      </c>
      <c r="S20" s="56" t="str">
        <f t="shared" si="3"/>
        <v>ÖNEMSİZ</v>
      </c>
      <c r="T20" s="56" t="s">
        <v>21</v>
      </c>
    </row>
    <row r="21" spans="1:20" ht="51" x14ac:dyDescent="0.25">
      <c r="A21" s="66">
        <v>16</v>
      </c>
      <c r="B21" s="57" t="s">
        <v>533</v>
      </c>
      <c r="C21" s="55" t="s">
        <v>523</v>
      </c>
      <c r="D21" s="55" t="s">
        <v>20</v>
      </c>
      <c r="E21" s="56" t="s">
        <v>71</v>
      </c>
      <c r="F21" s="56">
        <v>3</v>
      </c>
      <c r="G21" s="56">
        <v>2</v>
      </c>
      <c r="H21" s="9">
        <f>F21*G21</f>
        <v>6</v>
      </c>
      <c r="I21" s="56" t="str">
        <f>IF(H21&lt;4,"ÖNEMSİZ",IF(H21&lt;7,"ORTA",IF(H21&lt;10,"ÖNEMLİ","ÇOK ÖNEMLİ")))</f>
        <v>ORTA</v>
      </c>
      <c r="J21" s="56" t="s">
        <v>30</v>
      </c>
      <c r="K21" s="10" t="s">
        <v>524</v>
      </c>
      <c r="L21" s="57" t="s">
        <v>525</v>
      </c>
      <c r="M21" s="58">
        <v>43223</v>
      </c>
      <c r="N21" s="58" t="s">
        <v>526</v>
      </c>
      <c r="O21" s="59" t="s">
        <v>527</v>
      </c>
      <c r="P21" s="14">
        <v>3</v>
      </c>
      <c r="Q21" s="10">
        <v>1</v>
      </c>
      <c r="R21" s="10">
        <v>3</v>
      </c>
      <c r="S21" s="56" t="s">
        <v>72</v>
      </c>
      <c r="T21" s="56" t="s">
        <v>21</v>
      </c>
    </row>
    <row r="22" spans="1:20" ht="38.25" x14ac:dyDescent="0.25">
      <c r="A22" s="66">
        <v>17</v>
      </c>
      <c r="B22" s="57" t="s">
        <v>533</v>
      </c>
      <c r="C22" s="55" t="s">
        <v>528</v>
      </c>
      <c r="D22" s="55" t="s">
        <v>529</v>
      </c>
      <c r="E22" s="56" t="s">
        <v>71</v>
      </c>
      <c r="F22" s="56">
        <v>3</v>
      </c>
      <c r="G22" s="56">
        <v>3</v>
      </c>
      <c r="H22" s="9">
        <f t="shared" ref="H22:H23" si="6">F22*G22</f>
        <v>9</v>
      </c>
      <c r="I22" s="56" t="str">
        <f t="shared" ref="I22:I23" si="7">IF(H22&lt;4,"ÖNEMSİZ",IF(H22&lt;7,"ORTA",IF(H22&lt;10,"ÖNEMLİ","ÇOK ÖNEMLİ")))</f>
        <v>ÖNEMLİ</v>
      </c>
      <c r="J22" s="56" t="s">
        <v>21</v>
      </c>
      <c r="K22" s="10"/>
      <c r="L22" s="57"/>
      <c r="M22" s="58"/>
      <c r="N22" s="58"/>
      <c r="O22" s="61"/>
      <c r="P22" s="59"/>
      <c r="Q22" s="14"/>
      <c r="R22" s="10"/>
      <c r="S22" s="56"/>
      <c r="T22" s="56"/>
    </row>
    <row r="23" spans="1:20" ht="51" x14ac:dyDescent="0.25">
      <c r="A23" s="66">
        <v>18</v>
      </c>
      <c r="B23" s="57" t="s">
        <v>533</v>
      </c>
      <c r="C23" s="55" t="s">
        <v>530</v>
      </c>
      <c r="D23" s="55" t="s">
        <v>531</v>
      </c>
      <c r="E23" s="56" t="s">
        <v>532</v>
      </c>
      <c r="F23" s="56">
        <v>2</v>
      </c>
      <c r="G23" s="56">
        <v>2</v>
      </c>
      <c r="H23" s="9">
        <f t="shared" si="6"/>
        <v>4</v>
      </c>
      <c r="I23" s="56" t="str">
        <f t="shared" si="7"/>
        <v>ORTA</v>
      </c>
      <c r="J23" s="56" t="s">
        <v>21</v>
      </c>
      <c r="K23" s="10"/>
      <c r="L23" s="57"/>
      <c r="M23" s="58"/>
      <c r="N23" s="58"/>
      <c r="O23" s="59"/>
      <c r="P23" s="14"/>
      <c r="Q23" s="10"/>
      <c r="R23" s="10"/>
      <c r="S23" s="56"/>
      <c r="T23" s="56"/>
    </row>
  </sheetData>
  <mergeCells count="8">
    <mergeCell ref="A3:A5"/>
    <mergeCell ref="B3:B5"/>
    <mergeCell ref="A1:T2"/>
    <mergeCell ref="C3:C4"/>
    <mergeCell ref="D3:J4"/>
    <mergeCell ref="K3:O4"/>
    <mergeCell ref="P3:T3"/>
    <mergeCell ref="P4:T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zoomScale="77" zoomScaleNormal="77" workbookViewId="0">
      <selection activeCell="B87" sqref="B87"/>
    </sheetView>
  </sheetViews>
  <sheetFormatPr defaultRowHeight="15" x14ac:dyDescent="0.25"/>
  <cols>
    <col min="1" max="1" width="5.85546875" customWidth="1"/>
    <col min="2" max="2" width="21.42578125" customWidth="1"/>
    <col min="3" max="3" width="26.28515625" customWidth="1"/>
    <col min="4" max="4" width="20.42578125" customWidth="1"/>
    <col min="5" max="5" width="12.140625" customWidth="1"/>
    <col min="9" max="9" width="10.28515625" customWidth="1"/>
    <col min="10" max="10" width="11.7109375" customWidth="1"/>
    <col min="11" max="11" width="19.42578125" customWidth="1"/>
    <col min="12" max="12" width="14" customWidth="1"/>
    <col min="13" max="13" width="10.140625" bestFit="1" customWidth="1"/>
    <col min="15" max="15" width="23.7109375" customWidth="1"/>
  </cols>
  <sheetData>
    <row r="1" spans="1:20" x14ac:dyDescent="0.25">
      <c r="A1" s="94" t="s">
        <v>507</v>
      </c>
      <c r="B1" s="94"/>
      <c r="C1" s="94"/>
      <c r="D1" s="94"/>
      <c r="E1" s="94"/>
      <c r="F1" s="94"/>
      <c r="G1" s="94"/>
      <c r="H1" s="94"/>
      <c r="I1" s="94"/>
      <c r="J1" s="94"/>
      <c r="K1" s="94"/>
      <c r="L1" s="94"/>
      <c r="M1" s="94"/>
      <c r="N1" s="94"/>
      <c r="O1" s="94"/>
      <c r="P1" s="94"/>
      <c r="Q1" s="94"/>
      <c r="R1" s="94"/>
      <c r="S1" s="94"/>
      <c r="T1" s="94"/>
    </row>
    <row r="2" spans="1:20" ht="52.5" customHeight="1" x14ac:dyDescent="0.25">
      <c r="A2" s="95"/>
      <c r="B2" s="95"/>
      <c r="C2" s="95"/>
      <c r="D2" s="95"/>
      <c r="E2" s="95"/>
      <c r="F2" s="95"/>
      <c r="G2" s="95"/>
      <c r="H2" s="95"/>
      <c r="I2" s="95"/>
      <c r="J2" s="95"/>
      <c r="K2" s="95"/>
      <c r="L2" s="95"/>
      <c r="M2" s="95"/>
      <c r="N2" s="95"/>
      <c r="O2" s="95"/>
      <c r="P2" s="95"/>
      <c r="Q2" s="95"/>
      <c r="R2" s="95"/>
      <c r="S2" s="95"/>
      <c r="T2" s="95"/>
    </row>
    <row r="3" spans="1:20" ht="18" customHeight="1" x14ac:dyDescent="0.25">
      <c r="A3" s="109" t="s">
        <v>470</v>
      </c>
      <c r="B3" s="106" t="s">
        <v>471</v>
      </c>
      <c r="C3" s="96" t="s">
        <v>508</v>
      </c>
      <c r="D3" s="98" t="s">
        <v>0</v>
      </c>
      <c r="E3" s="98"/>
      <c r="F3" s="98"/>
      <c r="G3" s="98"/>
      <c r="H3" s="98"/>
      <c r="I3" s="98"/>
      <c r="J3" s="99"/>
      <c r="K3" s="113" t="s">
        <v>1</v>
      </c>
      <c r="L3" s="114"/>
      <c r="M3" s="114"/>
      <c r="N3" s="114"/>
      <c r="O3" s="115"/>
      <c r="P3" s="119" t="s">
        <v>2</v>
      </c>
      <c r="Q3" s="120"/>
      <c r="R3" s="120"/>
      <c r="S3" s="120"/>
      <c r="T3" s="121"/>
    </row>
    <row r="4" spans="1:20" ht="36.75" customHeight="1" x14ac:dyDescent="0.25">
      <c r="A4" s="110"/>
      <c r="B4" s="107"/>
      <c r="C4" s="97"/>
      <c r="D4" s="100"/>
      <c r="E4" s="100"/>
      <c r="F4" s="100"/>
      <c r="G4" s="100"/>
      <c r="H4" s="100"/>
      <c r="I4" s="100"/>
      <c r="J4" s="101"/>
      <c r="K4" s="116"/>
      <c r="L4" s="117"/>
      <c r="M4" s="117"/>
      <c r="N4" s="117"/>
      <c r="O4" s="118"/>
      <c r="P4" s="122" t="s">
        <v>3</v>
      </c>
      <c r="Q4" s="123"/>
      <c r="R4" s="123"/>
      <c r="S4" s="123"/>
      <c r="T4" s="124"/>
    </row>
    <row r="5" spans="1:20" ht="25.5" x14ac:dyDescent="0.25">
      <c r="A5" s="111"/>
      <c r="B5" s="108"/>
      <c r="C5" s="1" t="s">
        <v>4</v>
      </c>
      <c r="D5" s="2" t="s">
        <v>5</v>
      </c>
      <c r="E5" s="2" t="s">
        <v>6</v>
      </c>
      <c r="F5" s="2" t="s">
        <v>7</v>
      </c>
      <c r="G5" s="2" t="s">
        <v>8</v>
      </c>
      <c r="H5" s="2" t="s">
        <v>9</v>
      </c>
      <c r="I5" s="3" t="s">
        <v>10</v>
      </c>
      <c r="J5" s="2" t="s">
        <v>11</v>
      </c>
      <c r="K5" s="4" t="s">
        <v>12</v>
      </c>
      <c r="L5" s="4" t="s">
        <v>13</v>
      </c>
      <c r="M5" s="4" t="s">
        <v>14</v>
      </c>
      <c r="N5" s="4" t="s">
        <v>15</v>
      </c>
      <c r="O5" s="4" t="s">
        <v>16</v>
      </c>
      <c r="P5" s="5" t="s">
        <v>7</v>
      </c>
      <c r="Q5" s="5" t="s">
        <v>8</v>
      </c>
      <c r="R5" s="5" t="s">
        <v>9</v>
      </c>
      <c r="S5" s="6" t="s">
        <v>17</v>
      </c>
      <c r="T5" s="5" t="s">
        <v>11</v>
      </c>
    </row>
    <row r="6" spans="1:20" ht="44.25" customHeight="1" x14ac:dyDescent="0.25">
      <c r="A6" s="66">
        <v>1</v>
      </c>
      <c r="B6" s="74" t="s">
        <v>475</v>
      </c>
      <c r="C6" s="55" t="s">
        <v>18</v>
      </c>
      <c r="D6" s="55" t="s">
        <v>19</v>
      </c>
      <c r="E6" s="56" t="s">
        <v>20</v>
      </c>
      <c r="F6" s="56">
        <v>4</v>
      </c>
      <c r="G6" s="56">
        <v>1</v>
      </c>
      <c r="H6" s="9">
        <f t="shared" ref="H6:H17" si="0">F6*G6</f>
        <v>4</v>
      </c>
      <c r="I6" s="56" t="str">
        <f t="shared" ref="I6:I17" si="1">IF(H6&lt;4,"ÖNEMSİZ",IF(H6&lt;7,"ORTA",IF(H6&lt;10,"ÖNEMLİ","ÇOK ÖNEMLİ")))</f>
        <v>ORTA</v>
      </c>
      <c r="J6" s="56" t="s">
        <v>21</v>
      </c>
      <c r="K6" s="10"/>
      <c r="L6" s="57"/>
      <c r="M6" s="58"/>
      <c r="N6" s="58"/>
      <c r="O6" s="59"/>
      <c r="P6" s="14"/>
      <c r="Q6" s="10"/>
      <c r="R6" s="10"/>
      <c r="S6" s="56"/>
      <c r="T6" s="56"/>
    </row>
    <row r="7" spans="1:20" ht="51" x14ac:dyDescent="0.25">
      <c r="A7" s="66">
        <v>2</v>
      </c>
      <c r="B7" s="74" t="s">
        <v>475</v>
      </c>
      <c r="C7" s="55" t="s">
        <v>22</v>
      </c>
      <c r="D7" s="55" t="s">
        <v>23</v>
      </c>
      <c r="E7" s="56" t="s">
        <v>24</v>
      </c>
      <c r="F7" s="56">
        <v>2</v>
      </c>
      <c r="G7" s="56">
        <v>1</v>
      </c>
      <c r="H7" s="9">
        <f t="shared" si="0"/>
        <v>2</v>
      </c>
      <c r="I7" s="56" t="str">
        <f t="shared" si="1"/>
        <v>ÖNEMSİZ</v>
      </c>
      <c r="J7" s="56" t="s">
        <v>21</v>
      </c>
      <c r="K7" s="10"/>
      <c r="L7" s="57"/>
      <c r="M7" s="58"/>
      <c r="N7" s="58"/>
      <c r="O7" s="61"/>
      <c r="P7" s="59"/>
      <c r="Q7" s="14"/>
      <c r="R7" s="10"/>
      <c r="S7" s="56"/>
      <c r="T7" s="56"/>
    </row>
    <row r="8" spans="1:20" ht="38.25" x14ac:dyDescent="0.25">
      <c r="A8" s="66">
        <v>3</v>
      </c>
      <c r="B8" s="74" t="s">
        <v>475</v>
      </c>
      <c r="C8" s="55" t="s">
        <v>25</v>
      </c>
      <c r="D8" s="55" t="s">
        <v>26</v>
      </c>
      <c r="E8" s="56" t="s">
        <v>27</v>
      </c>
      <c r="F8" s="56">
        <v>3</v>
      </c>
      <c r="G8" s="56">
        <v>2</v>
      </c>
      <c r="H8" s="9">
        <f t="shared" si="0"/>
        <v>6</v>
      </c>
      <c r="I8" s="56" t="str">
        <f t="shared" si="1"/>
        <v>ORTA</v>
      </c>
      <c r="J8" s="56" t="s">
        <v>21</v>
      </c>
      <c r="K8" s="10"/>
      <c r="L8" s="57"/>
      <c r="M8" s="58"/>
      <c r="N8" s="58"/>
      <c r="O8" s="59"/>
      <c r="P8" s="14"/>
      <c r="Q8" s="10"/>
      <c r="R8" s="10"/>
      <c r="S8" s="56"/>
      <c r="T8" s="56"/>
    </row>
    <row r="9" spans="1:20" ht="38.25" x14ac:dyDescent="0.25">
      <c r="A9" s="66">
        <v>4</v>
      </c>
      <c r="B9" s="74" t="s">
        <v>476</v>
      </c>
      <c r="C9" s="55" t="s">
        <v>133</v>
      </c>
      <c r="D9" s="55" t="s">
        <v>134</v>
      </c>
      <c r="E9" s="56" t="s">
        <v>135</v>
      </c>
      <c r="F9" s="56">
        <v>3</v>
      </c>
      <c r="G9" s="56">
        <v>2</v>
      </c>
      <c r="H9" s="9">
        <f t="shared" si="0"/>
        <v>6</v>
      </c>
      <c r="I9" s="56" t="str">
        <f t="shared" si="1"/>
        <v>ORTA</v>
      </c>
      <c r="J9" s="56" t="s">
        <v>136</v>
      </c>
      <c r="K9" s="10" t="s">
        <v>137</v>
      </c>
      <c r="L9" s="57" t="s">
        <v>138</v>
      </c>
      <c r="M9" s="58">
        <v>43558</v>
      </c>
      <c r="N9" s="58" t="s">
        <v>139</v>
      </c>
      <c r="O9" s="59" t="s">
        <v>140</v>
      </c>
      <c r="P9" s="14">
        <v>3</v>
      </c>
      <c r="Q9" s="10">
        <v>1</v>
      </c>
      <c r="R9" s="10">
        <f>P9*Q9</f>
        <v>3</v>
      </c>
      <c r="S9" s="56" t="str">
        <f>IF(R9&lt;4,"ÖNEMSİZ",IF(R9&lt;7,"ORTA",IF(R9&lt;10,"ÖNEMLİ","ÇOK ÖNEMLİ")))</f>
        <v>ÖNEMSİZ</v>
      </c>
      <c r="T9" s="56" t="s">
        <v>21</v>
      </c>
    </row>
    <row r="10" spans="1:20" ht="38.25" x14ac:dyDescent="0.25">
      <c r="A10" s="66">
        <v>5</v>
      </c>
      <c r="B10" s="74" t="s">
        <v>477</v>
      </c>
      <c r="C10" s="55" t="s">
        <v>141</v>
      </c>
      <c r="D10" s="55" t="s">
        <v>142</v>
      </c>
      <c r="E10" s="56" t="s">
        <v>143</v>
      </c>
      <c r="F10" s="56">
        <v>3</v>
      </c>
      <c r="G10" s="56">
        <v>3</v>
      </c>
      <c r="H10" s="9">
        <f t="shared" si="0"/>
        <v>9</v>
      </c>
      <c r="I10" s="56" t="str">
        <f t="shared" si="1"/>
        <v>ÖNEMLİ</v>
      </c>
      <c r="J10" s="56" t="s">
        <v>21</v>
      </c>
      <c r="K10" s="10"/>
      <c r="L10" s="57"/>
      <c r="M10" s="58"/>
      <c r="N10" s="58"/>
      <c r="O10" s="61"/>
      <c r="P10" s="59"/>
      <c r="Q10" s="14"/>
      <c r="R10" s="10"/>
      <c r="S10" s="56"/>
      <c r="T10" s="56"/>
    </row>
    <row r="11" spans="1:20" ht="38.25" x14ac:dyDescent="0.25">
      <c r="A11" s="66">
        <v>6</v>
      </c>
      <c r="B11" s="74" t="s">
        <v>477</v>
      </c>
      <c r="C11" s="55" t="s">
        <v>144</v>
      </c>
      <c r="D11" s="55" t="s">
        <v>142</v>
      </c>
      <c r="E11" s="55" t="s">
        <v>142</v>
      </c>
      <c r="F11" s="56">
        <v>3</v>
      </c>
      <c r="G11" s="56">
        <v>3</v>
      </c>
      <c r="H11" s="9">
        <f t="shared" si="0"/>
        <v>9</v>
      </c>
      <c r="I11" s="56" t="str">
        <f t="shared" si="1"/>
        <v>ÖNEMLİ</v>
      </c>
      <c r="J11" s="56" t="s">
        <v>30</v>
      </c>
      <c r="K11" s="10" t="s">
        <v>145</v>
      </c>
      <c r="L11" s="56" t="s">
        <v>146</v>
      </c>
      <c r="M11" s="58">
        <v>43830</v>
      </c>
      <c r="N11" s="22" t="s">
        <v>509</v>
      </c>
      <c r="O11" s="55" t="s">
        <v>147</v>
      </c>
      <c r="P11" s="14"/>
      <c r="Q11" s="10"/>
      <c r="R11" s="10"/>
      <c r="S11" s="56"/>
      <c r="T11" s="56"/>
    </row>
    <row r="12" spans="1:20" ht="38.25" x14ac:dyDescent="0.25">
      <c r="A12" s="66">
        <v>7</v>
      </c>
      <c r="B12" s="74" t="s">
        <v>477</v>
      </c>
      <c r="C12" s="55" t="s">
        <v>148</v>
      </c>
      <c r="D12" s="55" t="s">
        <v>142</v>
      </c>
      <c r="E12" s="55" t="s">
        <v>142</v>
      </c>
      <c r="F12" s="56">
        <v>3</v>
      </c>
      <c r="G12" s="56">
        <v>3</v>
      </c>
      <c r="H12" s="9">
        <f t="shared" si="0"/>
        <v>9</v>
      </c>
      <c r="I12" s="56" t="str">
        <f t="shared" si="1"/>
        <v>ÖNEMLİ</v>
      </c>
      <c r="J12" s="56" t="s">
        <v>30</v>
      </c>
      <c r="K12" s="10" t="s">
        <v>145</v>
      </c>
      <c r="L12" s="56" t="s">
        <v>146</v>
      </c>
      <c r="M12" s="58">
        <v>43830</v>
      </c>
      <c r="N12" s="22" t="s">
        <v>509</v>
      </c>
      <c r="O12" s="55" t="s">
        <v>147</v>
      </c>
      <c r="P12" s="14"/>
      <c r="Q12" s="10"/>
      <c r="R12" s="10"/>
      <c r="S12" s="56"/>
      <c r="T12" s="56"/>
    </row>
    <row r="13" spans="1:20" ht="63.75" x14ac:dyDescent="0.25">
      <c r="A13" s="66">
        <v>8</v>
      </c>
      <c r="B13" s="74" t="s">
        <v>477</v>
      </c>
      <c r="C13" s="55" t="s">
        <v>149</v>
      </c>
      <c r="D13" s="55" t="s">
        <v>150</v>
      </c>
      <c r="E13" s="55" t="s">
        <v>151</v>
      </c>
      <c r="F13" s="56">
        <v>3</v>
      </c>
      <c r="G13" s="56">
        <v>3</v>
      </c>
      <c r="H13" s="9">
        <f t="shared" si="0"/>
        <v>9</v>
      </c>
      <c r="I13" s="56" t="str">
        <f t="shared" si="1"/>
        <v>ÖNEMLİ</v>
      </c>
      <c r="J13" s="56" t="s">
        <v>30</v>
      </c>
      <c r="K13" s="10" t="s">
        <v>152</v>
      </c>
      <c r="L13" s="56" t="s">
        <v>146</v>
      </c>
      <c r="M13" s="58">
        <v>43830</v>
      </c>
      <c r="N13" s="22" t="s">
        <v>509</v>
      </c>
      <c r="O13" s="55" t="s">
        <v>153</v>
      </c>
      <c r="P13" s="14"/>
      <c r="Q13" s="10"/>
      <c r="R13" s="10"/>
      <c r="S13" s="56"/>
      <c r="T13" s="56"/>
    </row>
    <row r="14" spans="1:20" ht="63.75" x14ac:dyDescent="0.25">
      <c r="A14" s="66">
        <v>9</v>
      </c>
      <c r="B14" s="74" t="s">
        <v>477</v>
      </c>
      <c r="C14" s="55" t="s">
        <v>154</v>
      </c>
      <c r="D14" s="55" t="s">
        <v>155</v>
      </c>
      <c r="E14" s="55" t="s">
        <v>142</v>
      </c>
      <c r="F14" s="56">
        <v>3</v>
      </c>
      <c r="G14" s="56">
        <v>2</v>
      </c>
      <c r="H14" s="9">
        <f t="shared" si="0"/>
        <v>6</v>
      </c>
      <c r="I14" s="56" t="str">
        <f t="shared" si="1"/>
        <v>ORTA</v>
      </c>
      <c r="J14" s="56" t="s">
        <v>30</v>
      </c>
      <c r="K14" s="10" t="s">
        <v>156</v>
      </c>
      <c r="L14" s="56" t="s">
        <v>146</v>
      </c>
      <c r="M14" s="22">
        <v>43830</v>
      </c>
      <c r="N14" s="22" t="s">
        <v>509</v>
      </c>
      <c r="O14" s="23" t="s">
        <v>157</v>
      </c>
      <c r="P14" s="14"/>
      <c r="Q14" s="10"/>
      <c r="R14" s="10"/>
      <c r="S14" s="56"/>
      <c r="T14" s="56"/>
    </row>
    <row r="15" spans="1:20" ht="63.75" x14ac:dyDescent="0.25">
      <c r="A15" s="66">
        <v>10</v>
      </c>
      <c r="B15" s="74" t="s">
        <v>162</v>
      </c>
      <c r="C15" s="55" t="s">
        <v>158</v>
      </c>
      <c r="D15" s="55" t="s">
        <v>159</v>
      </c>
      <c r="E15" s="56" t="s">
        <v>71</v>
      </c>
      <c r="F15" s="56">
        <v>3</v>
      </c>
      <c r="G15" s="56">
        <v>1</v>
      </c>
      <c r="H15" s="9">
        <f t="shared" si="0"/>
        <v>3</v>
      </c>
      <c r="I15" s="56" t="str">
        <f t="shared" si="1"/>
        <v>ÖNEMSİZ</v>
      </c>
      <c r="J15" s="56" t="s">
        <v>21</v>
      </c>
      <c r="K15" s="10"/>
      <c r="L15" s="57"/>
      <c r="M15" s="58"/>
      <c r="N15" s="58"/>
      <c r="O15" s="59"/>
      <c r="P15" s="14"/>
      <c r="Q15" s="10"/>
      <c r="R15" s="10"/>
      <c r="S15" s="56"/>
      <c r="T15" s="56"/>
    </row>
    <row r="16" spans="1:20" ht="63.75" x14ac:dyDescent="0.25">
      <c r="A16" s="66">
        <v>11</v>
      </c>
      <c r="B16" s="74" t="s">
        <v>162</v>
      </c>
      <c r="C16" s="55" t="s">
        <v>160</v>
      </c>
      <c r="D16" s="55" t="s">
        <v>71</v>
      </c>
      <c r="E16" s="56" t="s">
        <v>71</v>
      </c>
      <c r="F16" s="56">
        <v>2</v>
      </c>
      <c r="G16" s="56">
        <v>2</v>
      </c>
      <c r="H16" s="9">
        <f t="shared" si="0"/>
        <v>4</v>
      </c>
      <c r="I16" s="56" t="str">
        <f t="shared" si="1"/>
        <v>ORTA</v>
      </c>
      <c r="J16" s="56" t="s">
        <v>30</v>
      </c>
      <c r="K16" s="10" t="s">
        <v>161</v>
      </c>
      <c r="L16" s="57" t="s">
        <v>162</v>
      </c>
      <c r="M16" s="58">
        <v>43376</v>
      </c>
      <c r="N16" s="58" t="s">
        <v>163</v>
      </c>
      <c r="O16" s="59" t="s">
        <v>164</v>
      </c>
      <c r="P16" s="57">
        <v>2</v>
      </c>
      <c r="Q16" s="21">
        <v>1</v>
      </c>
      <c r="R16" s="10">
        <f>P16*Q16</f>
        <v>2</v>
      </c>
      <c r="S16" s="56" t="str">
        <f>IF(R16&lt;4,"ÖNEMSİZ",IF(R16&lt;7,"ORTA",IF(R16&lt;10,"ÖNEMLİ","ÇOK ÖNEMLİ")))</f>
        <v>ÖNEMSİZ</v>
      </c>
      <c r="T16" s="56" t="s">
        <v>30</v>
      </c>
    </row>
    <row r="17" spans="1:20" ht="63.75" x14ac:dyDescent="0.25">
      <c r="A17" s="66">
        <v>12</v>
      </c>
      <c r="B17" s="74" t="s">
        <v>162</v>
      </c>
      <c r="C17" s="55" t="s">
        <v>165</v>
      </c>
      <c r="D17" s="55" t="s">
        <v>166</v>
      </c>
      <c r="E17" s="56" t="s">
        <v>167</v>
      </c>
      <c r="F17" s="56">
        <v>2</v>
      </c>
      <c r="G17" s="56">
        <v>3</v>
      </c>
      <c r="H17" s="9">
        <f t="shared" si="0"/>
        <v>6</v>
      </c>
      <c r="I17" s="56" t="str">
        <f t="shared" si="1"/>
        <v>ORTA</v>
      </c>
      <c r="J17" s="56" t="s">
        <v>30</v>
      </c>
      <c r="K17" s="10" t="s">
        <v>168</v>
      </c>
      <c r="L17" s="57" t="s">
        <v>162</v>
      </c>
      <c r="M17" s="58">
        <v>43558</v>
      </c>
      <c r="N17" s="58" t="s">
        <v>169</v>
      </c>
      <c r="O17" s="58" t="s">
        <v>170</v>
      </c>
      <c r="P17" s="21">
        <v>2</v>
      </c>
      <c r="Q17" s="21">
        <v>1</v>
      </c>
      <c r="R17" s="10">
        <f>P17*Q17</f>
        <v>2</v>
      </c>
      <c r="S17" s="56" t="str">
        <f>IF(R17&lt;4,"ÖNEMSİZ",IF(R17&lt;7,"ORTA",IF(R17&lt;10,"ÖNEMLİ","ÇOK ÖNEMLİ")))</f>
        <v>ÖNEMSİZ</v>
      </c>
      <c r="T17" s="56" t="s">
        <v>30</v>
      </c>
    </row>
    <row r="18" spans="1:20" ht="114.75" x14ac:dyDescent="0.25">
      <c r="A18" s="66">
        <v>13</v>
      </c>
      <c r="B18" s="74" t="s">
        <v>478</v>
      </c>
      <c r="C18" s="55" t="s">
        <v>171</v>
      </c>
      <c r="D18" s="55" t="s">
        <v>172</v>
      </c>
      <c r="E18" s="55" t="s">
        <v>173</v>
      </c>
      <c r="F18" s="56">
        <v>2</v>
      </c>
      <c r="G18" s="56">
        <v>2</v>
      </c>
      <c r="H18" s="62">
        <v>4</v>
      </c>
      <c r="I18" s="56" t="s">
        <v>174</v>
      </c>
      <c r="J18" s="56" t="s">
        <v>21</v>
      </c>
      <c r="K18" s="60"/>
      <c r="L18" s="57"/>
      <c r="M18" s="58"/>
      <c r="N18" s="61"/>
      <c r="O18" s="59"/>
      <c r="P18" s="14"/>
      <c r="Q18" s="10"/>
      <c r="R18" s="10"/>
      <c r="S18" s="56"/>
      <c r="T18" s="56"/>
    </row>
    <row r="19" spans="1:20" ht="89.25" x14ac:dyDescent="0.25">
      <c r="A19" s="66">
        <v>14</v>
      </c>
      <c r="B19" s="74" t="s">
        <v>478</v>
      </c>
      <c r="C19" s="55" t="s">
        <v>177</v>
      </c>
      <c r="D19" s="55" t="s">
        <v>175</v>
      </c>
      <c r="E19" s="56" t="s">
        <v>178</v>
      </c>
      <c r="F19" s="56">
        <v>3</v>
      </c>
      <c r="G19" s="56">
        <v>1</v>
      </c>
      <c r="H19" s="62">
        <v>3</v>
      </c>
      <c r="I19" s="56" t="s">
        <v>72</v>
      </c>
      <c r="J19" s="56" t="s">
        <v>21</v>
      </c>
      <c r="K19" s="60"/>
      <c r="L19" s="57"/>
      <c r="M19" s="58"/>
      <c r="N19" s="61"/>
      <c r="O19" s="59"/>
      <c r="P19" s="14"/>
      <c r="Q19" s="10"/>
      <c r="R19" s="10"/>
      <c r="S19" s="56"/>
      <c r="T19" s="56"/>
    </row>
    <row r="20" spans="1:20" ht="135" x14ac:dyDescent="0.25">
      <c r="A20" s="66">
        <v>15</v>
      </c>
      <c r="B20" s="74" t="s">
        <v>220</v>
      </c>
      <c r="C20" s="53" t="s">
        <v>179</v>
      </c>
      <c r="D20" s="53" t="s">
        <v>180</v>
      </c>
      <c r="E20" s="52" t="s">
        <v>181</v>
      </c>
      <c r="F20" s="52">
        <v>3</v>
      </c>
      <c r="G20" s="52">
        <v>3</v>
      </c>
      <c r="H20" s="51">
        <f>F20*G20</f>
        <v>9</v>
      </c>
      <c r="I20" s="52" t="str">
        <f>IF(H20&lt;4,"ÖNEMSİZ",IF(H20&lt;7,"ORTA",IF(H20&lt;10,"ÖNEMLİ","ÇOK ÖNEMLİ")))</f>
        <v>ÖNEMLİ</v>
      </c>
      <c r="J20" s="52" t="s">
        <v>30</v>
      </c>
      <c r="K20" s="50" t="s">
        <v>182</v>
      </c>
      <c r="L20" s="49" t="s">
        <v>183</v>
      </c>
      <c r="M20" s="48">
        <v>43496</v>
      </c>
      <c r="N20" s="48" t="s">
        <v>184</v>
      </c>
      <c r="O20" s="47" t="s">
        <v>185</v>
      </c>
      <c r="P20" s="52">
        <v>3</v>
      </c>
      <c r="Q20" s="52">
        <v>1</v>
      </c>
      <c r="R20" s="10">
        <f>P20*Q20</f>
        <v>3</v>
      </c>
      <c r="S20" s="56" t="str">
        <f>IF(R20&lt;4,"ÖNEMSİZ",IF(R20&lt;7,"ORTA",IF(R20&lt;10,"ÖNEMLİ","ÇOK ÖNEMLİ")))</f>
        <v>ÖNEMSİZ</v>
      </c>
      <c r="T20" s="43" t="s">
        <v>21</v>
      </c>
    </row>
    <row r="21" spans="1:20" ht="45" x14ac:dyDescent="0.25">
      <c r="A21" s="66">
        <v>16</v>
      </c>
      <c r="B21" s="74" t="s">
        <v>220</v>
      </c>
      <c r="C21" s="53" t="s">
        <v>186</v>
      </c>
      <c r="D21" s="53" t="s">
        <v>187</v>
      </c>
      <c r="E21" s="52" t="s">
        <v>188</v>
      </c>
      <c r="F21" s="52">
        <v>4</v>
      </c>
      <c r="G21" s="52">
        <v>1</v>
      </c>
      <c r="H21" s="51">
        <f>F21*G21</f>
        <v>4</v>
      </c>
      <c r="I21" s="52" t="str">
        <f t="shared" ref="I21:I36" si="2">IF(H21&lt;4,"ÖNEMSİZ",IF(H21&lt;7,"ORTA",IF(H21&lt;10,"ÖNEMLİ","ÇOK ÖNEMLİ")))</f>
        <v>ORTA</v>
      </c>
      <c r="J21" s="52" t="s">
        <v>30</v>
      </c>
      <c r="K21" s="50" t="s">
        <v>189</v>
      </c>
      <c r="L21" s="49" t="s">
        <v>190</v>
      </c>
      <c r="M21" s="48">
        <v>43496</v>
      </c>
      <c r="N21" s="48" t="s">
        <v>37</v>
      </c>
      <c r="O21" s="48" t="s">
        <v>191</v>
      </c>
      <c r="P21" s="42">
        <v>4</v>
      </c>
      <c r="Q21" s="42">
        <v>1</v>
      </c>
      <c r="R21" s="42">
        <v>4</v>
      </c>
      <c r="S21" s="43" t="s">
        <v>176</v>
      </c>
      <c r="T21" s="43" t="s">
        <v>21</v>
      </c>
    </row>
    <row r="22" spans="1:20" ht="90" x14ac:dyDescent="0.25">
      <c r="A22" s="66">
        <v>17</v>
      </c>
      <c r="B22" s="74" t="s">
        <v>220</v>
      </c>
      <c r="C22" s="53" t="s">
        <v>192</v>
      </c>
      <c r="D22" s="53" t="s">
        <v>193</v>
      </c>
      <c r="E22" s="52" t="s">
        <v>124</v>
      </c>
      <c r="F22" s="52">
        <v>3</v>
      </c>
      <c r="G22" s="52">
        <v>1</v>
      </c>
      <c r="H22" s="51">
        <f t="shared" ref="H22:H27" si="3">F22*G22</f>
        <v>3</v>
      </c>
      <c r="I22" s="52" t="str">
        <f t="shared" si="2"/>
        <v>ÖNEMSİZ</v>
      </c>
      <c r="J22" s="52" t="s">
        <v>30</v>
      </c>
      <c r="K22" s="50" t="s">
        <v>194</v>
      </c>
      <c r="L22" s="49" t="s">
        <v>195</v>
      </c>
      <c r="M22" s="48">
        <v>43496</v>
      </c>
      <c r="N22" s="48" t="s">
        <v>196</v>
      </c>
      <c r="O22" s="41" t="s">
        <v>197</v>
      </c>
      <c r="P22" s="42">
        <v>3</v>
      </c>
      <c r="Q22" s="42">
        <v>1</v>
      </c>
      <c r="R22" s="42">
        <v>3</v>
      </c>
      <c r="S22" s="43" t="s">
        <v>72</v>
      </c>
      <c r="T22" s="43" t="s">
        <v>21</v>
      </c>
    </row>
    <row r="23" spans="1:20" ht="33.75" x14ac:dyDescent="0.25">
      <c r="A23" s="66">
        <v>18</v>
      </c>
      <c r="B23" s="74" t="s">
        <v>220</v>
      </c>
      <c r="C23" s="53" t="s">
        <v>198</v>
      </c>
      <c r="D23" s="53" t="s">
        <v>199</v>
      </c>
      <c r="E23" s="52" t="s">
        <v>200</v>
      </c>
      <c r="F23" s="52">
        <v>3</v>
      </c>
      <c r="G23" s="52">
        <v>1</v>
      </c>
      <c r="H23" s="51">
        <f t="shared" si="3"/>
        <v>3</v>
      </c>
      <c r="I23" s="52" t="str">
        <f t="shared" si="2"/>
        <v>ÖNEMSİZ</v>
      </c>
      <c r="J23" s="52" t="s">
        <v>21</v>
      </c>
      <c r="K23" s="50"/>
      <c r="L23" s="49"/>
      <c r="M23" s="48"/>
      <c r="N23" s="48"/>
      <c r="O23" s="47"/>
      <c r="P23" s="46"/>
      <c r="Q23" s="45"/>
      <c r="R23" s="44"/>
      <c r="S23" s="43"/>
      <c r="T23" s="43"/>
    </row>
    <row r="24" spans="1:20" ht="33.75" x14ac:dyDescent="0.25">
      <c r="A24" s="66">
        <v>19</v>
      </c>
      <c r="B24" s="74" t="s">
        <v>220</v>
      </c>
      <c r="C24" s="53" t="s">
        <v>202</v>
      </c>
      <c r="D24" s="53" t="s">
        <v>203</v>
      </c>
      <c r="E24" s="52" t="s">
        <v>20</v>
      </c>
      <c r="F24" s="52">
        <v>4</v>
      </c>
      <c r="G24" s="52">
        <v>2</v>
      </c>
      <c r="H24" s="51">
        <f t="shared" si="3"/>
        <v>8</v>
      </c>
      <c r="I24" s="52" t="str">
        <f t="shared" si="2"/>
        <v>ÖNEMLİ</v>
      </c>
      <c r="J24" s="52" t="s">
        <v>30</v>
      </c>
      <c r="K24" s="50" t="s">
        <v>204</v>
      </c>
      <c r="L24" s="49" t="s">
        <v>205</v>
      </c>
      <c r="M24" s="48">
        <v>43496</v>
      </c>
      <c r="N24" s="48" t="s">
        <v>58</v>
      </c>
      <c r="O24" s="47" t="s">
        <v>206</v>
      </c>
      <c r="P24" s="40">
        <v>4</v>
      </c>
      <c r="Q24" s="42">
        <v>1</v>
      </c>
      <c r="R24" s="10">
        <f>P24*Q24</f>
        <v>4</v>
      </c>
      <c r="S24" s="56" t="str">
        <f>IF(R24&lt;4,"ÖNEMSİZ",IF(R24&lt;7,"ORTA",IF(R24&lt;10,"ÖNEMLİ","ÇOK ÖNEMLİ")))</f>
        <v>ORTA</v>
      </c>
      <c r="T24" s="43" t="s">
        <v>21</v>
      </c>
    </row>
    <row r="25" spans="1:20" ht="33.75" x14ac:dyDescent="0.25">
      <c r="A25" s="66">
        <v>20</v>
      </c>
      <c r="B25" s="74" t="s">
        <v>220</v>
      </c>
      <c r="C25" s="53" t="s">
        <v>207</v>
      </c>
      <c r="D25" s="53" t="s">
        <v>203</v>
      </c>
      <c r="E25" s="52" t="s">
        <v>20</v>
      </c>
      <c r="F25" s="52">
        <v>4</v>
      </c>
      <c r="G25" s="52">
        <v>2</v>
      </c>
      <c r="H25" s="51">
        <f t="shared" si="3"/>
        <v>8</v>
      </c>
      <c r="I25" s="52" t="str">
        <f t="shared" si="2"/>
        <v>ÖNEMLİ</v>
      </c>
      <c r="J25" s="52" t="s">
        <v>30</v>
      </c>
      <c r="K25" s="50" t="s">
        <v>208</v>
      </c>
      <c r="L25" s="49" t="s">
        <v>209</v>
      </c>
      <c r="M25" s="48">
        <v>43496</v>
      </c>
      <c r="N25" s="48" t="s">
        <v>58</v>
      </c>
      <c r="O25" s="47" t="s">
        <v>206</v>
      </c>
      <c r="P25" s="40">
        <v>4</v>
      </c>
      <c r="Q25" s="42">
        <v>1</v>
      </c>
      <c r="R25" s="10">
        <f>P25*Q25</f>
        <v>4</v>
      </c>
      <c r="S25" s="56" t="str">
        <f>IF(R25&lt;4,"ÖNEMSİZ",IF(R25&lt;7,"ORTA",IF(R25&lt;10,"ÖNEMLİ","ÇOK ÖNEMLİ")))</f>
        <v>ORTA</v>
      </c>
      <c r="T25" s="43" t="s">
        <v>21</v>
      </c>
    </row>
    <row r="26" spans="1:20" ht="33.75" x14ac:dyDescent="0.25">
      <c r="A26" s="66">
        <v>21</v>
      </c>
      <c r="B26" s="74" t="s">
        <v>220</v>
      </c>
      <c r="C26" s="53" t="s">
        <v>210</v>
      </c>
      <c r="D26" s="53" t="s">
        <v>211</v>
      </c>
      <c r="E26" s="52" t="s">
        <v>20</v>
      </c>
      <c r="F26" s="52">
        <v>3</v>
      </c>
      <c r="G26" s="52">
        <v>2</v>
      </c>
      <c r="H26" s="51">
        <f>F26*G26</f>
        <v>6</v>
      </c>
      <c r="I26" s="52" t="str">
        <f t="shared" si="2"/>
        <v>ORTA</v>
      </c>
      <c r="J26" s="52" t="s">
        <v>30</v>
      </c>
      <c r="K26" s="50" t="s">
        <v>212</v>
      </c>
      <c r="L26" s="49" t="s">
        <v>213</v>
      </c>
      <c r="M26" s="48">
        <v>43830</v>
      </c>
      <c r="N26" s="48" t="s">
        <v>214</v>
      </c>
      <c r="O26" s="41" t="s">
        <v>215</v>
      </c>
      <c r="P26" s="46"/>
      <c r="Q26" s="45"/>
      <c r="R26" s="44"/>
      <c r="S26" s="43"/>
      <c r="T26" s="43"/>
    </row>
    <row r="27" spans="1:20" ht="33.75" x14ac:dyDescent="0.25">
      <c r="A27" s="66">
        <v>22</v>
      </c>
      <c r="B27" s="74" t="s">
        <v>220</v>
      </c>
      <c r="C27" s="53" t="s">
        <v>216</v>
      </c>
      <c r="D27" s="53" t="s">
        <v>211</v>
      </c>
      <c r="E27" s="52" t="s">
        <v>20</v>
      </c>
      <c r="F27" s="52">
        <v>2</v>
      </c>
      <c r="G27" s="52">
        <v>2</v>
      </c>
      <c r="H27" s="51">
        <f t="shared" si="3"/>
        <v>4</v>
      </c>
      <c r="I27" s="52" t="str">
        <f t="shared" si="2"/>
        <v>ORTA</v>
      </c>
      <c r="J27" s="52" t="s">
        <v>217</v>
      </c>
      <c r="K27" s="50" t="s">
        <v>218</v>
      </c>
      <c r="L27" s="49" t="s">
        <v>219</v>
      </c>
      <c r="M27" s="48">
        <v>43830</v>
      </c>
      <c r="N27" s="48" t="s">
        <v>220</v>
      </c>
      <c r="O27" s="47" t="s">
        <v>221</v>
      </c>
      <c r="P27" s="46"/>
      <c r="Q27" s="45"/>
      <c r="R27" s="44"/>
      <c r="S27" s="43"/>
      <c r="T27" s="43"/>
    </row>
    <row r="28" spans="1:20" ht="33.75" x14ac:dyDescent="0.25">
      <c r="A28" s="66">
        <v>23</v>
      </c>
      <c r="B28" s="74" t="s">
        <v>220</v>
      </c>
      <c r="C28" s="53" t="s">
        <v>222</v>
      </c>
      <c r="D28" s="53" t="s">
        <v>211</v>
      </c>
      <c r="E28" s="52" t="s">
        <v>20</v>
      </c>
      <c r="F28" s="52">
        <v>4</v>
      </c>
      <c r="G28" s="52">
        <v>1</v>
      </c>
      <c r="H28" s="51">
        <f>F28*G28</f>
        <v>4</v>
      </c>
      <c r="I28" s="52" t="str">
        <f t="shared" si="2"/>
        <v>ORTA</v>
      </c>
      <c r="J28" s="52" t="s">
        <v>30</v>
      </c>
      <c r="K28" s="50" t="s">
        <v>223</v>
      </c>
      <c r="L28" s="49" t="s">
        <v>219</v>
      </c>
      <c r="M28" s="48">
        <v>43830</v>
      </c>
      <c r="N28" s="48" t="s">
        <v>220</v>
      </c>
      <c r="O28" s="41" t="s">
        <v>224</v>
      </c>
      <c r="P28" s="46"/>
      <c r="Q28" s="45"/>
      <c r="R28" s="44"/>
      <c r="S28" s="43"/>
      <c r="T28" s="43"/>
    </row>
    <row r="29" spans="1:20" ht="76.5" x14ac:dyDescent="0.25">
      <c r="A29" s="66">
        <v>24</v>
      </c>
      <c r="B29" s="74" t="s">
        <v>479</v>
      </c>
      <c r="C29" s="25" t="s">
        <v>225</v>
      </c>
      <c r="D29" s="39" t="s">
        <v>226</v>
      </c>
      <c r="E29" s="56" t="s">
        <v>227</v>
      </c>
      <c r="F29" s="56">
        <v>1</v>
      </c>
      <c r="G29" s="56">
        <v>2</v>
      </c>
      <c r="H29" s="9">
        <f t="shared" ref="H29:H36" si="4">F29*G29</f>
        <v>2</v>
      </c>
      <c r="I29" s="56" t="str">
        <f t="shared" si="2"/>
        <v>ÖNEMSİZ</v>
      </c>
      <c r="J29" s="56" t="s">
        <v>21</v>
      </c>
      <c r="K29" s="10"/>
      <c r="L29" s="57"/>
      <c r="M29" s="58"/>
      <c r="N29" s="58"/>
      <c r="O29" s="61"/>
      <c r="P29" s="14"/>
      <c r="Q29" s="10"/>
      <c r="R29" s="10"/>
      <c r="S29" s="56"/>
      <c r="T29" s="56"/>
    </row>
    <row r="30" spans="1:20" ht="38.25" x14ac:dyDescent="0.25">
      <c r="A30" s="66">
        <v>25</v>
      </c>
      <c r="B30" s="74" t="s">
        <v>479</v>
      </c>
      <c r="C30" s="25" t="s">
        <v>228</v>
      </c>
      <c r="D30" s="39" t="s">
        <v>229</v>
      </c>
      <c r="E30" s="56" t="s">
        <v>230</v>
      </c>
      <c r="F30" s="56">
        <v>2</v>
      </c>
      <c r="G30" s="56">
        <v>1</v>
      </c>
      <c r="H30" s="9">
        <f t="shared" si="4"/>
        <v>2</v>
      </c>
      <c r="I30" s="56" t="str">
        <f t="shared" si="2"/>
        <v>ÖNEMSİZ</v>
      </c>
      <c r="J30" s="56" t="s">
        <v>21</v>
      </c>
      <c r="K30" s="10"/>
      <c r="L30" s="57"/>
      <c r="M30" s="58"/>
      <c r="N30" s="58"/>
      <c r="O30" s="59"/>
      <c r="P30" s="14"/>
      <c r="Q30" s="10"/>
      <c r="R30" s="10"/>
      <c r="S30" s="56"/>
      <c r="T30" s="56"/>
    </row>
    <row r="31" spans="1:20" s="85" customFormat="1" ht="153" x14ac:dyDescent="0.25">
      <c r="A31" s="66">
        <v>26</v>
      </c>
      <c r="B31" s="75" t="s">
        <v>479</v>
      </c>
      <c r="C31" s="25" t="s">
        <v>231</v>
      </c>
      <c r="D31" s="76" t="s">
        <v>232</v>
      </c>
      <c r="E31" s="77" t="s">
        <v>233</v>
      </c>
      <c r="F31" s="77">
        <v>2</v>
      </c>
      <c r="G31" s="77">
        <v>3</v>
      </c>
      <c r="H31" s="86">
        <f t="shared" si="4"/>
        <v>6</v>
      </c>
      <c r="I31" s="77" t="str">
        <f t="shared" si="2"/>
        <v>ORTA</v>
      </c>
      <c r="J31" s="77" t="s">
        <v>30</v>
      </c>
      <c r="K31" s="80" t="s">
        <v>234</v>
      </c>
      <c r="L31" s="81" t="s">
        <v>235</v>
      </c>
      <c r="M31" s="82">
        <v>43496</v>
      </c>
      <c r="N31" s="82" t="s">
        <v>236</v>
      </c>
      <c r="O31" s="87" t="s">
        <v>237</v>
      </c>
      <c r="P31" s="88">
        <v>2</v>
      </c>
      <c r="Q31" s="89">
        <v>1</v>
      </c>
      <c r="R31" s="80">
        <f>P31*Q31</f>
        <v>2</v>
      </c>
      <c r="S31" s="77" t="str">
        <f>IF(R31&lt;4,"ÖNEMSİZ",IF(R31&lt;7,"ORTA",IF(R31&lt;10,"ÖNEMLİ","ÇOK ÖNEMLİ")))</f>
        <v>ÖNEMSİZ</v>
      </c>
      <c r="T31" s="77" t="s">
        <v>21</v>
      </c>
    </row>
    <row r="32" spans="1:20" ht="76.5" x14ac:dyDescent="0.25">
      <c r="A32" s="66">
        <v>27</v>
      </c>
      <c r="B32" s="74" t="s">
        <v>480</v>
      </c>
      <c r="C32" s="55" t="s">
        <v>238</v>
      </c>
      <c r="D32" s="55" t="s">
        <v>239</v>
      </c>
      <c r="E32" s="56" t="s">
        <v>20</v>
      </c>
      <c r="F32" s="56">
        <v>4</v>
      </c>
      <c r="G32" s="56">
        <v>2</v>
      </c>
      <c r="H32" s="9">
        <f t="shared" si="4"/>
        <v>8</v>
      </c>
      <c r="I32" s="56" t="str">
        <f t="shared" si="2"/>
        <v>ÖNEMLİ</v>
      </c>
      <c r="J32" s="56" t="s">
        <v>30</v>
      </c>
      <c r="K32" s="10" t="s">
        <v>240</v>
      </c>
      <c r="L32" s="57" t="s">
        <v>241</v>
      </c>
      <c r="M32" s="58">
        <v>43403</v>
      </c>
      <c r="N32" s="58" t="s">
        <v>163</v>
      </c>
      <c r="O32" s="61" t="s">
        <v>242</v>
      </c>
      <c r="P32" s="40">
        <v>4</v>
      </c>
      <c r="Q32" s="42">
        <v>1</v>
      </c>
      <c r="R32" s="10">
        <f>P32*Q32</f>
        <v>4</v>
      </c>
      <c r="S32" s="56" t="str">
        <f>IF(R32&lt;4,"ÖNEMSİZ",IF(R32&lt;7,"ORTA",IF(R32&lt;10,"ÖNEMLİ","ÇOK ÖNEMLİ")))</f>
        <v>ORTA</v>
      </c>
      <c r="T32" s="77" t="s">
        <v>21</v>
      </c>
    </row>
    <row r="33" spans="1:20" ht="51" x14ac:dyDescent="0.25">
      <c r="A33" s="66">
        <v>28</v>
      </c>
      <c r="B33" s="74" t="s">
        <v>480</v>
      </c>
      <c r="C33" s="55" t="s">
        <v>243</v>
      </c>
      <c r="D33" s="55" t="s">
        <v>244</v>
      </c>
      <c r="E33" s="56" t="s">
        <v>20</v>
      </c>
      <c r="F33" s="56">
        <v>4</v>
      </c>
      <c r="G33" s="56">
        <v>2</v>
      </c>
      <c r="H33" s="9">
        <f t="shared" si="4"/>
        <v>8</v>
      </c>
      <c r="I33" s="56" t="str">
        <f t="shared" si="2"/>
        <v>ÖNEMLİ</v>
      </c>
      <c r="J33" s="56" t="s">
        <v>30</v>
      </c>
      <c r="K33" s="10" t="s">
        <v>245</v>
      </c>
      <c r="L33" s="57" t="s">
        <v>246</v>
      </c>
      <c r="M33" s="58">
        <v>43403</v>
      </c>
      <c r="N33" s="58" t="s">
        <v>163</v>
      </c>
      <c r="O33" s="61" t="s">
        <v>247</v>
      </c>
      <c r="P33" s="40">
        <v>4</v>
      </c>
      <c r="Q33" s="42">
        <v>1</v>
      </c>
      <c r="R33" s="10">
        <f t="shared" ref="R33:R36" si="5">P33*Q33</f>
        <v>4</v>
      </c>
      <c r="S33" s="56" t="str">
        <f t="shared" ref="S33:S36" si="6">IF(R33&lt;4,"ÖNEMSİZ",IF(R33&lt;7,"ORTA",IF(R33&lt;10,"ÖNEMLİ","ÇOK ÖNEMLİ")))</f>
        <v>ORTA</v>
      </c>
      <c r="T33" s="77" t="s">
        <v>21</v>
      </c>
    </row>
    <row r="34" spans="1:20" ht="51" x14ac:dyDescent="0.25">
      <c r="A34" s="66">
        <v>29</v>
      </c>
      <c r="B34" s="74" t="s">
        <v>480</v>
      </c>
      <c r="C34" s="55" t="s">
        <v>248</v>
      </c>
      <c r="D34" s="55" t="s">
        <v>249</v>
      </c>
      <c r="E34" s="56" t="s">
        <v>250</v>
      </c>
      <c r="F34" s="56">
        <v>4</v>
      </c>
      <c r="G34" s="56">
        <v>2</v>
      </c>
      <c r="H34" s="9">
        <f t="shared" si="4"/>
        <v>8</v>
      </c>
      <c r="I34" s="56" t="str">
        <f t="shared" si="2"/>
        <v>ÖNEMLİ</v>
      </c>
      <c r="J34" s="56" t="s">
        <v>21</v>
      </c>
      <c r="K34" s="10"/>
      <c r="L34" s="57"/>
      <c r="M34" s="58"/>
      <c r="N34" s="58"/>
      <c r="O34" s="59"/>
      <c r="P34" s="40">
        <v>4</v>
      </c>
      <c r="Q34" s="42">
        <v>1</v>
      </c>
      <c r="R34" s="10">
        <f t="shared" si="5"/>
        <v>4</v>
      </c>
      <c r="S34" s="56" t="str">
        <f t="shared" si="6"/>
        <v>ORTA</v>
      </c>
      <c r="T34" s="77" t="s">
        <v>21</v>
      </c>
    </row>
    <row r="35" spans="1:20" ht="51" x14ac:dyDescent="0.25">
      <c r="A35" s="66">
        <v>30</v>
      </c>
      <c r="B35" s="74" t="s">
        <v>480</v>
      </c>
      <c r="C35" s="55" t="s">
        <v>251</v>
      </c>
      <c r="D35" s="55" t="s">
        <v>252</v>
      </c>
      <c r="E35" s="56" t="s">
        <v>20</v>
      </c>
      <c r="F35" s="56">
        <v>4</v>
      </c>
      <c r="G35" s="56">
        <v>2</v>
      </c>
      <c r="H35" s="9">
        <f t="shared" si="4"/>
        <v>8</v>
      </c>
      <c r="I35" s="56" t="str">
        <f t="shared" si="2"/>
        <v>ÖNEMLİ</v>
      </c>
      <c r="J35" s="56" t="s">
        <v>30</v>
      </c>
      <c r="K35" s="10" t="s">
        <v>253</v>
      </c>
      <c r="L35" s="57" t="s">
        <v>246</v>
      </c>
      <c r="M35" s="58">
        <v>43403</v>
      </c>
      <c r="N35" s="58" t="s">
        <v>254</v>
      </c>
      <c r="O35" s="61" t="s">
        <v>255</v>
      </c>
      <c r="P35" s="40">
        <v>4</v>
      </c>
      <c r="Q35" s="42">
        <v>1</v>
      </c>
      <c r="R35" s="10">
        <f t="shared" si="5"/>
        <v>4</v>
      </c>
      <c r="S35" s="56" t="str">
        <f t="shared" si="6"/>
        <v>ORTA</v>
      </c>
      <c r="T35" s="77" t="s">
        <v>21</v>
      </c>
    </row>
    <row r="36" spans="1:20" ht="89.25" x14ac:dyDescent="0.25">
      <c r="A36" s="66">
        <v>31</v>
      </c>
      <c r="B36" s="74" t="s">
        <v>480</v>
      </c>
      <c r="C36" s="55" t="s">
        <v>256</v>
      </c>
      <c r="D36" s="55" t="s">
        <v>257</v>
      </c>
      <c r="E36" s="56" t="s">
        <v>20</v>
      </c>
      <c r="F36" s="56">
        <v>2</v>
      </c>
      <c r="G36" s="56">
        <v>3</v>
      </c>
      <c r="H36" s="9">
        <f t="shared" si="4"/>
        <v>6</v>
      </c>
      <c r="I36" s="56" t="str">
        <f t="shared" si="2"/>
        <v>ORTA</v>
      </c>
      <c r="J36" s="56" t="s">
        <v>30</v>
      </c>
      <c r="K36" s="10" t="s">
        <v>258</v>
      </c>
      <c r="L36" s="57" t="s">
        <v>246</v>
      </c>
      <c r="M36" s="58">
        <v>43496</v>
      </c>
      <c r="N36" s="58" t="s">
        <v>163</v>
      </c>
      <c r="O36" s="58" t="s">
        <v>259</v>
      </c>
      <c r="P36" s="40">
        <v>3</v>
      </c>
      <c r="Q36" s="42">
        <v>1</v>
      </c>
      <c r="R36" s="10">
        <f t="shared" si="5"/>
        <v>3</v>
      </c>
      <c r="S36" s="56" t="str">
        <f t="shared" si="6"/>
        <v>ÖNEMSİZ</v>
      </c>
      <c r="T36" s="77" t="s">
        <v>21</v>
      </c>
    </row>
    <row r="37" spans="1:20" ht="51" x14ac:dyDescent="0.25">
      <c r="A37" s="66">
        <v>32</v>
      </c>
      <c r="B37" s="74" t="s">
        <v>481</v>
      </c>
      <c r="C37" s="38" t="s">
        <v>260</v>
      </c>
      <c r="D37" s="38" t="s">
        <v>261</v>
      </c>
      <c r="E37" s="37" t="s">
        <v>262</v>
      </c>
      <c r="F37" s="56">
        <v>3</v>
      </c>
      <c r="G37" s="56">
        <v>1</v>
      </c>
      <c r="H37" s="19">
        <f t="shared" ref="H37:H43" si="7">F37*G37</f>
        <v>3</v>
      </c>
      <c r="I37" s="20" t="str">
        <f t="shared" ref="I37:I47" si="8">IF(H37&lt;4,"ÖNEMSİZ",IF(H37&lt;7,"ORTA",IF(H37&lt;10,"ÖNEMLİ","ÇOK ÖNEMLİ")))</f>
        <v>ÖNEMSİZ</v>
      </c>
      <c r="J37" s="56" t="s">
        <v>21</v>
      </c>
      <c r="K37" s="10"/>
      <c r="L37" s="57"/>
      <c r="M37" s="58"/>
      <c r="N37" s="58"/>
      <c r="O37" s="61"/>
      <c r="P37" s="14"/>
      <c r="Q37" s="10"/>
      <c r="R37" s="10"/>
      <c r="S37" s="56"/>
      <c r="T37" s="56"/>
    </row>
    <row r="38" spans="1:20" ht="63.75" x14ac:dyDescent="0.25">
      <c r="A38" s="66">
        <v>33</v>
      </c>
      <c r="B38" s="74" t="s">
        <v>482</v>
      </c>
      <c r="C38" s="55" t="s">
        <v>263</v>
      </c>
      <c r="D38" s="55" t="s">
        <v>264</v>
      </c>
      <c r="E38" s="56" t="s">
        <v>20</v>
      </c>
      <c r="F38" s="56">
        <v>4</v>
      </c>
      <c r="G38" s="56">
        <v>1</v>
      </c>
      <c r="H38" s="19">
        <f t="shared" si="7"/>
        <v>4</v>
      </c>
      <c r="I38" s="20" t="str">
        <f t="shared" si="8"/>
        <v>ORTA</v>
      </c>
      <c r="J38" s="56" t="s">
        <v>30</v>
      </c>
      <c r="K38" s="10" t="s">
        <v>265</v>
      </c>
      <c r="L38" s="57" t="s">
        <v>266</v>
      </c>
      <c r="M38" s="58">
        <v>43403</v>
      </c>
      <c r="N38" s="58" t="s">
        <v>267</v>
      </c>
      <c r="O38" s="59" t="s">
        <v>268</v>
      </c>
      <c r="P38" s="40">
        <v>4</v>
      </c>
      <c r="Q38" s="42">
        <v>1</v>
      </c>
      <c r="R38" s="10">
        <f>P38*Q38</f>
        <v>4</v>
      </c>
      <c r="S38" s="56" t="str">
        <f>IF(R38&lt;4,"ÖNEMSİZ",IF(R38&lt;7,"ORTA",IF(R38&lt;10,"ÖNEMLİ","ÇOK ÖNEMLİ")))</f>
        <v>ORTA</v>
      </c>
      <c r="T38" s="56" t="s">
        <v>21</v>
      </c>
    </row>
    <row r="39" spans="1:20" ht="102" x14ac:dyDescent="0.25">
      <c r="A39" s="66">
        <v>34</v>
      </c>
      <c r="B39" s="74" t="s">
        <v>482</v>
      </c>
      <c r="C39" s="55" t="s">
        <v>269</v>
      </c>
      <c r="D39" s="55" t="s">
        <v>270</v>
      </c>
      <c r="E39" s="56" t="s">
        <v>271</v>
      </c>
      <c r="F39" s="56">
        <v>4</v>
      </c>
      <c r="G39" s="56">
        <v>2</v>
      </c>
      <c r="H39" s="19">
        <f t="shared" si="7"/>
        <v>8</v>
      </c>
      <c r="I39" s="20" t="str">
        <f t="shared" si="8"/>
        <v>ÖNEMLİ</v>
      </c>
      <c r="J39" s="56" t="s">
        <v>30</v>
      </c>
      <c r="K39" s="10" t="s">
        <v>272</v>
      </c>
      <c r="L39" s="57" t="s">
        <v>266</v>
      </c>
      <c r="M39" s="58">
        <v>43403</v>
      </c>
      <c r="N39" s="58" t="s">
        <v>97</v>
      </c>
      <c r="O39" s="61" t="s">
        <v>273</v>
      </c>
      <c r="P39" s="40">
        <v>4</v>
      </c>
      <c r="Q39" s="42">
        <v>1</v>
      </c>
      <c r="R39" s="10">
        <f t="shared" ref="R39:R41" si="9">P39*Q39</f>
        <v>4</v>
      </c>
      <c r="S39" s="56" t="str">
        <f t="shared" ref="S39:S45" si="10">IF(R39&lt;4,"ÖNEMSİZ",IF(R39&lt;7,"ORTA",IF(R39&lt;10,"ÖNEMLİ","ÇOK ÖNEMLİ")))</f>
        <v>ORTA</v>
      </c>
      <c r="T39" s="56" t="s">
        <v>21</v>
      </c>
    </row>
    <row r="40" spans="1:20" ht="76.5" x14ac:dyDescent="0.25">
      <c r="A40" s="66">
        <v>35</v>
      </c>
      <c r="B40" s="74" t="s">
        <v>482</v>
      </c>
      <c r="C40" s="55" t="s">
        <v>274</v>
      </c>
      <c r="D40" s="55" t="s">
        <v>275</v>
      </c>
      <c r="E40" s="56" t="s">
        <v>276</v>
      </c>
      <c r="F40" s="56">
        <v>4</v>
      </c>
      <c r="G40" s="56">
        <v>2</v>
      </c>
      <c r="H40" s="19">
        <f t="shared" si="7"/>
        <v>8</v>
      </c>
      <c r="I40" s="20" t="str">
        <f t="shared" si="8"/>
        <v>ÖNEMLİ</v>
      </c>
      <c r="J40" s="56" t="s">
        <v>30</v>
      </c>
      <c r="K40" s="10" t="s">
        <v>277</v>
      </c>
      <c r="L40" s="57" t="s">
        <v>266</v>
      </c>
      <c r="M40" s="58">
        <v>43403</v>
      </c>
      <c r="N40" s="58" t="s">
        <v>97</v>
      </c>
      <c r="O40" s="59" t="s">
        <v>278</v>
      </c>
      <c r="P40" s="40">
        <v>4</v>
      </c>
      <c r="Q40" s="42">
        <v>1</v>
      </c>
      <c r="R40" s="10">
        <f t="shared" si="9"/>
        <v>4</v>
      </c>
      <c r="S40" s="56" t="str">
        <f t="shared" si="10"/>
        <v>ORTA</v>
      </c>
      <c r="T40" s="56" t="s">
        <v>21</v>
      </c>
    </row>
    <row r="41" spans="1:20" ht="51" x14ac:dyDescent="0.25">
      <c r="A41" s="66">
        <v>36</v>
      </c>
      <c r="B41" s="74" t="s">
        <v>482</v>
      </c>
      <c r="C41" s="55" t="s">
        <v>279</v>
      </c>
      <c r="D41" s="55" t="s">
        <v>280</v>
      </c>
      <c r="E41" s="56" t="s">
        <v>281</v>
      </c>
      <c r="F41" s="56">
        <v>3</v>
      </c>
      <c r="G41" s="56">
        <v>2</v>
      </c>
      <c r="H41" s="19">
        <f t="shared" si="7"/>
        <v>6</v>
      </c>
      <c r="I41" s="20" t="str">
        <f t="shared" si="8"/>
        <v>ORTA</v>
      </c>
      <c r="J41" s="56" t="s">
        <v>30</v>
      </c>
      <c r="K41" s="10" t="s">
        <v>277</v>
      </c>
      <c r="L41" s="57" t="s">
        <v>266</v>
      </c>
      <c r="M41" s="58">
        <v>43496</v>
      </c>
      <c r="N41" s="58" t="s">
        <v>97</v>
      </c>
      <c r="O41" s="61" t="s">
        <v>282</v>
      </c>
      <c r="P41" s="40">
        <v>3</v>
      </c>
      <c r="Q41" s="42">
        <v>1</v>
      </c>
      <c r="R41" s="10">
        <f t="shared" si="9"/>
        <v>3</v>
      </c>
      <c r="S41" s="56" t="str">
        <f t="shared" si="10"/>
        <v>ÖNEMSİZ</v>
      </c>
      <c r="T41" s="56" t="s">
        <v>21</v>
      </c>
    </row>
    <row r="42" spans="1:20" ht="51" x14ac:dyDescent="0.25">
      <c r="A42" s="66">
        <v>37</v>
      </c>
      <c r="B42" s="74" t="s">
        <v>482</v>
      </c>
      <c r="C42" s="55" t="s">
        <v>283</v>
      </c>
      <c r="D42" s="55" t="s">
        <v>284</v>
      </c>
      <c r="E42" s="56" t="s">
        <v>20</v>
      </c>
      <c r="F42" s="56">
        <v>4</v>
      </c>
      <c r="G42" s="56">
        <v>2</v>
      </c>
      <c r="H42" s="19">
        <f t="shared" si="7"/>
        <v>8</v>
      </c>
      <c r="I42" s="20" t="str">
        <f t="shared" si="8"/>
        <v>ÖNEMLİ</v>
      </c>
      <c r="J42" s="56" t="s">
        <v>30</v>
      </c>
      <c r="K42" s="10" t="s">
        <v>285</v>
      </c>
      <c r="L42" s="57" t="s">
        <v>266</v>
      </c>
      <c r="M42" s="58">
        <v>43403</v>
      </c>
      <c r="N42" s="58" t="s">
        <v>286</v>
      </c>
      <c r="O42" s="61" t="s">
        <v>287</v>
      </c>
      <c r="P42" s="40">
        <v>4</v>
      </c>
      <c r="Q42" s="42">
        <v>1</v>
      </c>
      <c r="R42" s="10">
        <f t="shared" ref="R42" si="11">P42*Q42</f>
        <v>4</v>
      </c>
      <c r="S42" s="56" t="str">
        <f t="shared" si="10"/>
        <v>ORTA</v>
      </c>
      <c r="T42" s="56" t="s">
        <v>21</v>
      </c>
    </row>
    <row r="43" spans="1:20" ht="51" x14ac:dyDescent="0.25">
      <c r="A43" s="66">
        <v>38</v>
      </c>
      <c r="B43" s="74" t="s">
        <v>483</v>
      </c>
      <c r="C43" s="18" t="s">
        <v>288</v>
      </c>
      <c r="D43" s="39" t="s">
        <v>289</v>
      </c>
      <c r="E43" s="56" t="s">
        <v>71</v>
      </c>
      <c r="F43" s="56">
        <v>3</v>
      </c>
      <c r="G43" s="56">
        <v>2</v>
      </c>
      <c r="H43" s="19">
        <f t="shared" si="7"/>
        <v>6</v>
      </c>
      <c r="I43" s="20" t="str">
        <f t="shared" si="8"/>
        <v>ORTA</v>
      </c>
      <c r="J43" s="56" t="s">
        <v>30</v>
      </c>
      <c r="K43" s="10" t="s">
        <v>290</v>
      </c>
      <c r="L43" s="57" t="s">
        <v>291</v>
      </c>
      <c r="M43" s="58">
        <v>43376</v>
      </c>
      <c r="N43" s="58" t="s">
        <v>292</v>
      </c>
      <c r="O43" s="59" t="s">
        <v>293</v>
      </c>
      <c r="P43" s="40">
        <v>3</v>
      </c>
      <c r="Q43" s="42">
        <v>1</v>
      </c>
      <c r="R43" s="10">
        <f t="shared" ref="R43:R45" si="12">P43*Q43</f>
        <v>3</v>
      </c>
      <c r="S43" s="56" t="str">
        <f t="shared" si="10"/>
        <v>ÖNEMSİZ</v>
      </c>
      <c r="T43" s="56" t="s">
        <v>21</v>
      </c>
    </row>
    <row r="44" spans="1:20" ht="38.25" x14ac:dyDescent="0.25">
      <c r="A44" s="66">
        <v>39</v>
      </c>
      <c r="B44" s="74" t="s">
        <v>483</v>
      </c>
      <c r="C44" s="18" t="s">
        <v>294</v>
      </c>
      <c r="D44" s="39" t="s">
        <v>295</v>
      </c>
      <c r="E44" s="56" t="s">
        <v>296</v>
      </c>
      <c r="F44" s="56">
        <v>3</v>
      </c>
      <c r="G44" s="56">
        <v>2</v>
      </c>
      <c r="H44" s="19">
        <f t="shared" ref="H44:H55" si="13">F44*G44</f>
        <v>6</v>
      </c>
      <c r="I44" s="20" t="str">
        <f t="shared" si="8"/>
        <v>ORTA</v>
      </c>
      <c r="J44" s="56" t="s">
        <v>30</v>
      </c>
      <c r="K44" s="10" t="s">
        <v>297</v>
      </c>
      <c r="L44" s="57" t="s">
        <v>291</v>
      </c>
      <c r="M44" s="58">
        <v>43376</v>
      </c>
      <c r="N44" s="58" t="s">
        <v>298</v>
      </c>
      <c r="O44" s="59" t="s">
        <v>293</v>
      </c>
      <c r="P44" s="40">
        <v>3</v>
      </c>
      <c r="Q44" s="42">
        <v>1</v>
      </c>
      <c r="R44" s="10">
        <f t="shared" si="12"/>
        <v>3</v>
      </c>
      <c r="S44" s="56" t="str">
        <f t="shared" si="10"/>
        <v>ÖNEMSİZ</v>
      </c>
      <c r="T44" s="56" t="s">
        <v>21</v>
      </c>
    </row>
    <row r="45" spans="1:20" ht="51" x14ac:dyDescent="0.25">
      <c r="A45" s="66">
        <v>40</v>
      </c>
      <c r="B45" s="74" t="s">
        <v>483</v>
      </c>
      <c r="C45" s="18" t="s">
        <v>299</v>
      </c>
      <c r="D45" s="39" t="s">
        <v>300</v>
      </c>
      <c r="E45" s="56" t="s">
        <v>301</v>
      </c>
      <c r="F45" s="56">
        <v>4</v>
      </c>
      <c r="G45" s="56">
        <v>2</v>
      </c>
      <c r="H45" s="19">
        <f t="shared" si="13"/>
        <v>8</v>
      </c>
      <c r="I45" s="20" t="str">
        <f t="shared" si="8"/>
        <v>ÖNEMLİ</v>
      </c>
      <c r="J45" s="56" t="s">
        <v>30</v>
      </c>
      <c r="K45" s="10" t="s">
        <v>302</v>
      </c>
      <c r="L45" s="57" t="s">
        <v>291</v>
      </c>
      <c r="M45" s="58">
        <v>43376</v>
      </c>
      <c r="N45" s="58" t="s">
        <v>303</v>
      </c>
      <c r="O45" s="59" t="s">
        <v>304</v>
      </c>
      <c r="P45" s="40">
        <v>4</v>
      </c>
      <c r="Q45" s="42">
        <v>1</v>
      </c>
      <c r="R45" s="10">
        <f t="shared" si="12"/>
        <v>4</v>
      </c>
      <c r="S45" s="56" t="str">
        <f t="shared" si="10"/>
        <v>ORTA</v>
      </c>
      <c r="T45" s="56" t="s">
        <v>21</v>
      </c>
    </row>
    <row r="46" spans="1:20" ht="63.75" x14ac:dyDescent="0.25">
      <c r="A46" s="66">
        <v>41</v>
      </c>
      <c r="B46" s="74" t="s">
        <v>483</v>
      </c>
      <c r="C46" s="18" t="s">
        <v>305</v>
      </c>
      <c r="D46" s="39" t="s">
        <v>300</v>
      </c>
      <c r="E46" s="56" t="s">
        <v>306</v>
      </c>
      <c r="F46" s="56">
        <v>3</v>
      </c>
      <c r="G46" s="56">
        <v>1</v>
      </c>
      <c r="H46" s="19">
        <f t="shared" si="13"/>
        <v>3</v>
      </c>
      <c r="I46" s="20" t="str">
        <f t="shared" si="8"/>
        <v>ÖNEMSİZ</v>
      </c>
      <c r="J46" s="56" t="s">
        <v>21</v>
      </c>
      <c r="K46" s="10"/>
      <c r="L46" s="57"/>
      <c r="M46" s="58"/>
      <c r="N46" s="58"/>
      <c r="O46" s="59"/>
      <c r="P46" s="14"/>
      <c r="Q46" s="10"/>
      <c r="R46" s="10"/>
      <c r="S46" s="56"/>
      <c r="T46" s="56"/>
    </row>
    <row r="47" spans="1:20" ht="102" x14ac:dyDescent="0.25">
      <c r="A47" s="66">
        <v>42</v>
      </c>
      <c r="B47" s="74" t="s">
        <v>483</v>
      </c>
      <c r="C47" s="18" t="s">
        <v>307</v>
      </c>
      <c r="D47" s="39" t="s">
        <v>308</v>
      </c>
      <c r="E47" s="56" t="s">
        <v>309</v>
      </c>
      <c r="F47" s="56">
        <v>4</v>
      </c>
      <c r="G47" s="56">
        <v>1</v>
      </c>
      <c r="H47" s="19">
        <f t="shared" si="13"/>
        <v>4</v>
      </c>
      <c r="I47" s="20" t="str">
        <f t="shared" si="8"/>
        <v>ORTA</v>
      </c>
      <c r="J47" s="56" t="s">
        <v>21</v>
      </c>
      <c r="K47" s="10"/>
      <c r="L47" s="57"/>
      <c r="M47" s="58"/>
      <c r="N47" s="58"/>
      <c r="O47" s="59"/>
      <c r="P47" s="14"/>
      <c r="Q47" s="10"/>
      <c r="R47" s="10"/>
      <c r="S47" s="56"/>
      <c r="T47" s="56"/>
    </row>
    <row r="48" spans="1:20" ht="102" x14ac:dyDescent="0.25">
      <c r="A48" s="66">
        <v>43</v>
      </c>
      <c r="B48" s="74" t="s">
        <v>484</v>
      </c>
      <c r="C48" s="55" t="s">
        <v>310</v>
      </c>
      <c r="D48" s="55" t="s">
        <v>311</v>
      </c>
      <c r="E48" s="56" t="s">
        <v>312</v>
      </c>
      <c r="F48" s="56">
        <v>3</v>
      </c>
      <c r="G48" s="56">
        <v>1</v>
      </c>
      <c r="H48" s="9">
        <f t="shared" si="13"/>
        <v>3</v>
      </c>
      <c r="I48" s="56" t="str">
        <f t="shared" ref="I48:I55" si="14">IF(H48&lt;4,"ÖNEMSİZ",IF(H48&lt;7,"ORTA",IF(H48&lt;10,"ÖNEMLİ","ÇOK ÖNEMLİ")))</f>
        <v>ÖNEMSİZ</v>
      </c>
      <c r="J48" s="56" t="s">
        <v>21</v>
      </c>
      <c r="K48" s="10"/>
      <c r="L48" s="56"/>
      <c r="M48" s="58"/>
      <c r="N48" s="22"/>
      <c r="O48" s="55"/>
      <c r="P48" s="14"/>
      <c r="Q48" s="10"/>
      <c r="R48" s="10"/>
      <c r="S48" s="56"/>
      <c r="T48" s="56"/>
    </row>
    <row r="49" spans="1:20" s="85" customFormat="1" ht="38.25" x14ac:dyDescent="0.25">
      <c r="A49" s="66">
        <v>44</v>
      </c>
      <c r="B49" s="75" t="s">
        <v>484</v>
      </c>
      <c r="C49" s="76" t="s">
        <v>313</v>
      </c>
      <c r="D49" s="76" t="s">
        <v>314</v>
      </c>
      <c r="E49" s="77" t="s">
        <v>315</v>
      </c>
      <c r="F49" s="77">
        <v>3</v>
      </c>
      <c r="G49" s="77">
        <v>1</v>
      </c>
      <c r="H49" s="86">
        <f t="shared" si="13"/>
        <v>3</v>
      </c>
      <c r="I49" s="77" t="str">
        <f t="shared" si="14"/>
        <v>ÖNEMSİZ</v>
      </c>
      <c r="J49" s="56" t="s">
        <v>21</v>
      </c>
      <c r="K49" s="80"/>
      <c r="L49" s="77"/>
      <c r="M49" s="82"/>
      <c r="N49" s="90"/>
      <c r="O49" s="55"/>
      <c r="P49" s="14"/>
      <c r="Q49" s="10"/>
      <c r="R49" s="10"/>
      <c r="S49" s="56"/>
      <c r="T49" s="56"/>
    </row>
    <row r="50" spans="1:20" ht="51" x14ac:dyDescent="0.25">
      <c r="A50" s="66">
        <v>45</v>
      </c>
      <c r="B50" s="74" t="s">
        <v>485</v>
      </c>
      <c r="C50" s="55" t="s">
        <v>316</v>
      </c>
      <c r="D50" s="55" t="s">
        <v>317</v>
      </c>
      <c r="E50" s="56" t="s">
        <v>318</v>
      </c>
      <c r="F50" s="56">
        <v>3</v>
      </c>
      <c r="G50" s="56">
        <v>2</v>
      </c>
      <c r="H50" s="19">
        <f t="shared" si="13"/>
        <v>6</v>
      </c>
      <c r="I50" s="20" t="str">
        <f t="shared" si="14"/>
        <v>ORTA</v>
      </c>
      <c r="J50" s="56" t="s">
        <v>30</v>
      </c>
      <c r="K50" s="10" t="s">
        <v>319</v>
      </c>
      <c r="L50" s="57" t="s">
        <v>320</v>
      </c>
      <c r="M50" s="58">
        <v>43609</v>
      </c>
      <c r="N50" s="58" t="s">
        <v>71</v>
      </c>
      <c r="O50" s="61" t="s">
        <v>321</v>
      </c>
      <c r="P50" s="40">
        <v>3</v>
      </c>
      <c r="Q50" s="42">
        <v>1</v>
      </c>
      <c r="R50" s="10">
        <f t="shared" ref="R50" si="15">P50*Q50</f>
        <v>3</v>
      </c>
      <c r="S50" s="56" t="str">
        <f t="shared" ref="S50:S53" si="16">IF(R50&lt;4,"ÖNEMSİZ",IF(R50&lt;7,"ORTA",IF(R50&lt;10,"ÖNEMLİ","ÇOK ÖNEMLİ")))</f>
        <v>ÖNEMSİZ</v>
      </c>
      <c r="T50" s="56" t="s">
        <v>21</v>
      </c>
    </row>
    <row r="51" spans="1:20" ht="38.25" x14ac:dyDescent="0.25">
      <c r="A51" s="66">
        <v>46</v>
      </c>
      <c r="B51" s="74" t="s">
        <v>485</v>
      </c>
      <c r="C51" s="55" t="s">
        <v>322</v>
      </c>
      <c r="D51" s="55" t="s">
        <v>317</v>
      </c>
      <c r="E51" s="56" t="s">
        <v>318</v>
      </c>
      <c r="F51" s="56">
        <v>3</v>
      </c>
      <c r="G51" s="56">
        <v>1</v>
      </c>
      <c r="H51" s="19">
        <f t="shared" si="13"/>
        <v>3</v>
      </c>
      <c r="I51" s="20" t="str">
        <f t="shared" si="14"/>
        <v>ÖNEMSİZ</v>
      </c>
      <c r="J51" s="56" t="s">
        <v>21</v>
      </c>
      <c r="K51" s="10"/>
      <c r="L51" s="57"/>
      <c r="M51" s="58"/>
      <c r="N51" s="58"/>
      <c r="O51" s="61"/>
      <c r="P51" s="40">
        <v>4</v>
      </c>
      <c r="Q51" s="42">
        <v>1</v>
      </c>
      <c r="R51" s="10">
        <f t="shared" ref="R51:R52" si="17">P51*Q51</f>
        <v>4</v>
      </c>
      <c r="S51" s="56" t="str">
        <f t="shared" si="16"/>
        <v>ORTA</v>
      </c>
      <c r="T51" s="56"/>
    </row>
    <row r="52" spans="1:20" ht="51" x14ac:dyDescent="0.25">
      <c r="A52" s="66">
        <v>47</v>
      </c>
      <c r="B52" s="74" t="s">
        <v>485</v>
      </c>
      <c r="C52" s="55" t="s">
        <v>323</v>
      </c>
      <c r="D52" s="55" t="s">
        <v>324</v>
      </c>
      <c r="E52" s="56" t="s">
        <v>124</v>
      </c>
      <c r="F52" s="56">
        <v>3</v>
      </c>
      <c r="G52" s="56">
        <v>3</v>
      </c>
      <c r="H52" s="19">
        <f t="shared" si="13"/>
        <v>9</v>
      </c>
      <c r="I52" s="20" t="str">
        <f t="shared" si="14"/>
        <v>ÖNEMLİ</v>
      </c>
      <c r="J52" s="56" t="s">
        <v>30</v>
      </c>
      <c r="K52" s="10" t="s">
        <v>325</v>
      </c>
      <c r="L52" s="57" t="s">
        <v>320</v>
      </c>
      <c r="M52" s="58">
        <v>43465</v>
      </c>
      <c r="N52" s="58" t="s">
        <v>326</v>
      </c>
      <c r="O52" s="61" t="s">
        <v>327</v>
      </c>
      <c r="P52" s="40">
        <v>3</v>
      </c>
      <c r="Q52" s="42">
        <v>1</v>
      </c>
      <c r="R52" s="10">
        <f t="shared" si="17"/>
        <v>3</v>
      </c>
      <c r="S52" s="56" t="str">
        <f t="shared" si="16"/>
        <v>ÖNEMSİZ</v>
      </c>
      <c r="T52" s="56" t="s">
        <v>21</v>
      </c>
    </row>
    <row r="53" spans="1:20" ht="51" x14ac:dyDescent="0.25">
      <c r="A53" s="66">
        <v>48</v>
      </c>
      <c r="B53" s="74" t="s">
        <v>485</v>
      </c>
      <c r="C53" s="55" t="s">
        <v>328</v>
      </c>
      <c r="D53" s="55" t="s">
        <v>329</v>
      </c>
      <c r="E53" s="56" t="s">
        <v>124</v>
      </c>
      <c r="F53" s="56">
        <v>4</v>
      </c>
      <c r="G53" s="56">
        <v>2</v>
      </c>
      <c r="H53" s="19">
        <f t="shared" si="13"/>
        <v>8</v>
      </c>
      <c r="I53" s="20" t="str">
        <f t="shared" si="14"/>
        <v>ÖNEMLİ</v>
      </c>
      <c r="J53" s="56" t="s">
        <v>30</v>
      </c>
      <c r="K53" s="10" t="s">
        <v>330</v>
      </c>
      <c r="L53" s="57" t="s">
        <v>320</v>
      </c>
      <c r="M53" s="58">
        <v>43609</v>
      </c>
      <c r="N53" s="58" t="s">
        <v>71</v>
      </c>
      <c r="O53" s="58" t="s">
        <v>331</v>
      </c>
      <c r="P53" s="14">
        <v>4</v>
      </c>
      <c r="Q53" s="10">
        <v>1</v>
      </c>
      <c r="R53" s="10">
        <v>4</v>
      </c>
      <c r="S53" s="56" t="str">
        <f t="shared" si="16"/>
        <v>ORTA</v>
      </c>
      <c r="T53" s="56" t="s">
        <v>21</v>
      </c>
    </row>
    <row r="54" spans="1:20" ht="30" x14ac:dyDescent="0.25">
      <c r="A54" s="66">
        <v>49</v>
      </c>
      <c r="B54" s="74" t="s">
        <v>485</v>
      </c>
      <c r="C54" s="55" t="s">
        <v>332</v>
      </c>
      <c r="D54" s="55" t="s">
        <v>333</v>
      </c>
      <c r="E54" s="56" t="s">
        <v>124</v>
      </c>
      <c r="F54" s="56">
        <v>3</v>
      </c>
      <c r="G54" s="56">
        <v>1</v>
      </c>
      <c r="H54" s="19">
        <f t="shared" si="13"/>
        <v>3</v>
      </c>
      <c r="I54" s="20" t="str">
        <f t="shared" si="14"/>
        <v>ÖNEMSİZ</v>
      </c>
      <c r="J54" s="56" t="s">
        <v>21</v>
      </c>
      <c r="K54" s="10"/>
      <c r="L54" s="57"/>
      <c r="M54" s="58"/>
      <c r="N54" s="58"/>
      <c r="O54" s="58"/>
      <c r="P54" s="14"/>
      <c r="Q54" s="10"/>
      <c r="R54" s="10"/>
      <c r="S54" s="56"/>
      <c r="T54" s="56"/>
    </row>
    <row r="55" spans="1:20" ht="51" x14ac:dyDescent="0.25">
      <c r="A55" s="66">
        <v>50</v>
      </c>
      <c r="B55" s="74" t="s">
        <v>485</v>
      </c>
      <c r="C55" s="55" t="s">
        <v>334</v>
      </c>
      <c r="D55" s="55" t="s">
        <v>335</v>
      </c>
      <c r="E55" s="56" t="s">
        <v>124</v>
      </c>
      <c r="F55" s="56">
        <v>3</v>
      </c>
      <c r="G55" s="56">
        <v>1</v>
      </c>
      <c r="H55" s="19">
        <f t="shared" si="13"/>
        <v>3</v>
      </c>
      <c r="I55" s="20" t="str">
        <f t="shared" si="14"/>
        <v>ÖNEMSİZ</v>
      </c>
      <c r="J55" s="56" t="s">
        <v>21</v>
      </c>
      <c r="K55" s="10"/>
      <c r="L55" s="57"/>
      <c r="M55" s="58"/>
      <c r="N55" s="58"/>
      <c r="O55" s="61"/>
      <c r="P55" s="14"/>
      <c r="Q55" s="10"/>
      <c r="R55" s="10"/>
      <c r="S55" s="56"/>
      <c r="T55" s="56"/>
    </row>
    <row r="56" spans="1:20" ht="38.25" x14ac:dyDescent="0.25">
      <c r="A56" s="66">
        <v>51</v>
      </c>
      <c r="B56" s="74" t="s">
        <v>486</v>
      </c>
      <c r="C56" s="55" t="s">
        <v>336</v>
      </c>
      <c r="D56" s="55" t="s">
        <v>337</v>
      </c>
      <c r="E56" s="56" t="s">
        <v>338</v>
      </c>
      <c r="F56" s="56">
        <v>3</v>
      </c>
      <c r="G56" s="56">
        <v>2</v>
      </c>
      <c r="H56" s="9">
        <f>F56*G56</f>
        <v>6</v>
      </c>
      <c r="I56" s="56" t="str">
        <f>IF(H56&lt;4,"ÖNEMSİZ",IF(H56&lt;7,"ORTA",IF(H56&lt;10,"ÖNEMLİ","ÇOK ÖNEMLİ")))</f>
        <v>ORTA</v>
      </c>
      <c r="J56" s="56" t="s">
        <v>30</v>
      </c>
      <c r="K56" s="10" t="s">
        <v>339</v>
      </c>
      <c r="L56" s="57" t="s">
        <v>138</v>
      </c>
      <c r="M56" s="58">
        <v>43558</v>
      </c>
      <c r="N56" s="58" t="s">
        <v>340</v>
      </c>
      <c r="O56" s="59" t="s">
        <v>341</v>
      </c>
      <c r="P56" s="14">
        <v>3</v>
      </c>
      <c r="Q56" s="10">
        <v>1</v>
      </c>
      <c r="R56" s="10">
        <v>3</v>
      </c>
      <c r="S56" s="56" t="str">
        <f t="shared" ref="S56" si="18">IF(R56&lt;4,"ÖNEMSİZ",IF(R56&lt;7,"ORTA",IF(R56&lt;10,"ÖNEMLİ","ÇOK ÖNEMLİ")))</f>
        <v>ÖNEMSİZ</v>
      </c>
      <c r="T56" s="56" t="s">
        <v>21</v>
      </c>
    </row>
    <row r="57" spans="1:20" ht="89.25" x14ac:dyDescent="0.25">
      <c r="A57" s="66">
        <v>52</v>
      </c>
      <c r="B57" s="74" t="s">
        <v>487</v>
      </c>
      <c r="C57" s="25" t="s">
        <v>342</v>
      </c>
      <c r="D57" s="39" t="s">
        <v>343</v>
      </c>
      <c r="E57" s="56" t="s">
        <v>344</v>
      </c>
      <c r="F57" s="56">
        <v>3</v>
      </c>
      <c r="G57" s="56">
        <v>1</v>
      </c>
      <c r="H57" s="19">
        <f>F57*G57</f>
        <v>3</v>
      </c>
      <c r="I57" s="20" t="str">
        <f>IF(H57&lt;4,"ÖNEMSİZ",IF(H57&lt;7,"ORTA",IF(H57&lt;10,"ÖNEMLİ","ÇOK ÖNEMLİ")))</f>
        <v>ÖNEMSİZ</v>
      </c>
      <c r="J57" s="56" t="s">
        <v>21</v>
      </c>
      <c r="K57" s="10"/>
      <c r="L57" s="57"/>
      <c r="M57" s="58"/>
      <c r="N57" s="58"/>
      <c r="O57" s="61"/>
      <c r="P57" s="14"/>
      <c r="Q57" s="10"/>
      <c r="R57" s="10"/>
      <c r="S57" s="56"/>
      <c r="T57" s="56"/>
    </row>
    <row r="58" spans="1:20" ht="76.5" x14ac:dyDescent="0.25">
      <c r="A58" s="66">
        <v>53</v>
      </c>
      <c r="B58" s="74" t="s">
        <v>487</v>
      </c>
      <c r="C58" s="25" t="s">
        <v>345</v>
      </c>
      <c r="D58" s="39" t="s">
        <v>346</v>
      </c>
      <c r="E58" s="56" t="s">
        <v>71</v>
      </c>
      <c r="F58" s="56">
        <v>2</v>
      </c>
      <c r="G58" s="56">
        <v>1</v>
      </c>
      <c r="H58" s="19">
        <f t="shared" ref="H58:H63" si="19">F58*G58</f>
        <v>2</v>
      </c>
      <c r="I58" s="20" t="str">
        <f t="shared" ref="I58:I63" si="20">IF(H58&lt;4,"ÖNEMSİZ",IF(H58&lt;7,"ORTA",IF(H58&lt;10,"ÖNEMLİ","ÇOK ÖNEMLİ")))</f>
        <v>ÖNEMSİZ</v>
      </c>
      <c r="J58" s="56" t="s">
        <v>21</v>
      </c>
      <c r="K58" s="10"/>
      <c r="L58" s="57"/>
      <c r="M58" s="58"/>
      <c r="N58" s="58"/>
      <c r="O58" s="61"/>
      <c r="P58" s="14"/>
      <c r="Q58" s="10"/>
      <c r="R58" s="10"/>
      <c r="S58" s="56"/>
      <c r="T58" s="56"/>
    </row>
    <row r="59" spans="1:20" ht="89.25" x14ac:dyDescent="0.25">
      <c r="A59" s="66">
        <v>54</v>
      </c>
      <c r="B59" s="74" t="s">
        <v>487</v>
      </c>
      <c r="C59" s="25" t="s">
        <v>347</v>
      </c>
      <c r="D59" s="39" t="s">
        <v>348</v>
      </c>
      <c r="E59" s="56" t="s">
        <v>349</v>
      </c>
      <c r="F59" s="56">
        <v>2</v>
      </c>
      <c r="G59" s="56">
        <v>1</v>
      </c>
      <c r="H59" s="19">
        <f t="shared" si="19"/>
        <v>2</v>
      </c>
      <c r="I59" s="20" t="str">
        <f t="shared" si="20"/>
        <v>ÖNEMSİZ</v>
      </c>
      <c r="J59" s="56" t="s">
        <v>21</v>
      </c>
      <c r="K59" s="10"/>
      <c r="L59" s="57"/>
      <c r="M59" s="58"/>
      <c r="N59" s="58"/>
      <c r="O59" s="61"/>
      <c r="P59" s="14"/>
      <c r="Q59" s="10"/>
      <c r="R59" s="10"/>
      <c r="S59" s="56"/>
      <c r="T59" s="56"/>
    </row>
    <row r="60" spans="1:20" ht="38.25" x14ac:dyDescent="0.25">
      <c r="A60" s="66">
        <v>55</v>
      </c>
      <c r="B60" s="74" t="s">
        <v>487</v>
      </c>
      <c r="C60" s="25" t="s">
        <v>350</v>
      </c>
      <c r="D60" s="39" t="s">
        <v>351</v>
      </c>
      <c r="E60" s="56" t="s">
        <v>352</v>
      </c>
      <c r="F60" s="56">
        <v>2</v>
      </c>
      <c r="G60" s="56">
        <v>1</v>
      </c>
      <c r="H60" s="19">
        <f t="shared" si="19"/>
        <v>2</v>
      </c>
      <c r="I60" s="20" t="str">
        <f t="shared" si="20"/>
        <v>ÖNEMSİZ</v>
      </c>
      <c r="J60" s="56" t="s">
        <v>21</v>
      </c>
      <c r="K60" s="10"/>
      <c r="L60" s="57"/>
      <c r="M60" s="58"/>
      <c r="N60" s="58"/>
      <c r="O60" s="61"/>
      <c r="P60" s="14"/>
      <c r="Q60" s="10"/>
      <c r="R60" s="10"/>
      <c r="S60" s="56"/>
      <c r="T60" s="56"/>
    </row>
    <row r="61" spans="1:20" ht="140.25" x14ac:dyDescent="0.25">
      <c r="A61" s="66">
        <v>56</v>
      </c>
      <c r="B61" s="74" t="s">
        <v>487</v>
      </c>
      <c r="C61" s="25" t="s">
        <v>353</v>
      </c>
      <c r="D61" s="39" t="s">
        <v>354</v>
      </c>
      <c r="E61" s="56" t="s">
        <v>355</v>
      </c>
      <c r="F61" s="56">
        <v>3</v>
      </c>
      <c r="G61" s="56">
        <v>1</v>
      </c>
      <c r="H61" s="19">
        <f t="shared" si="19"/>
        <v>3</v>
      </c>
      <c r="I61" s="20" t="str">
        <f t="shared" si="20"/>
        <v>ÖNEMSİZ</v>
      </c>
      <c r="J61" s="56" t="s">
        <v>21</v>
      </c>
      <c r="K61" s="10"/>
      <c r="L61" s="57"/>
      <c r="M61" s="58"/>
      <c r="N61" s="58"/>
      <c r="O61" s="61"/>
      <c r="P61" s="14"/>
      <c r="Q61" s="10"/>
      <c r="R61" s="10"/>
      <c r="S61" s="56"/>
      <c r="T61" s="56"/>
    </row>
    <row r="62" spans="1:20" ht="63.75" x14ac:dyDescent="0.25">
      <c r="A62" s="66">
        <v>57</v>
      </c>
      <c r="B62" s="74" t="s">
        <v>488</v>
      </c>
      <c r="C62" s="55" t="s">
        <v>356</v>
      </c>
      <c r="D62" s="55" t="s">
        <v>155</v>
      </c>
      <c r="E62" s="55" t="s">
        <v>20</v>
      </c>
      <c r="F62" s="56">
        <v>3</v>
      </c>
      <c r="G62" s="56">
        <v>2</v>
      </c>
      <c r="H62" s="19">
        <f t="shared" si="19"/>
        <v>6</v>
      </c>
      <c r="I62" s="20" t="str">
        <f t="shared" si="20"/>
        <v>ORTA</v>
      </c>
      <c r="J62" s="56" t="s">
        <v>201</v>
      </c>
      <c r="K62" s="10" t="s">
        <v>357</v>
      </c>
      <c r="L62" s="57" t="s">
        <v>358</v>
      </c>
      <c r="M62" s="58">
        <v>43558</v>
      </c>
      <c r="N62" s="58"/>
      <c r="O62" s="61"/>
      <c r="P62" s="14"/>
      <c r="Q62" s="10"/>
      <c r="R62" s="10"/>
      <c r="S62" s="56"/>
      <c r="T62" s="56"/>
    </row>
    <row r="63" spans="1:20" ht="63.75" x14ac:dyDescent="0.25">
      <c r="A63" s="66">
        <v>58</v>
      </c>
      <c r="B63" s="74" t="s">
        <v>488</v>
      </c>
      <c r="C63" s="55" t="s">
        <v>359</v>
      </c>
      <c r="D63" s="55" t="s">
        <v>360</v>
      </c>
      <c r="E63" s="56" t="s">
        <v>361</v>
      </c>
      <c r="F63" s="56">
        <v>2</v>
      </c>
      <c r="G63" s="56">
        <v>1</v>
      </c>
      <c r="H63" s="19">
        <f t="shared" si="19"/>
        <v>2</v>
      </c>
      <c r="I63" s="20" t="str">
        <f t="shared" si="20"/>
        <v>ÖNEMSİZ</v>
      </c>
      <c r="J63" s="56" t="s">
        <v>21</v>
      </c>
      <c r="K63" s="10"/>
      <c r="L63" s="57"/>
      <c r="M63" s="58"/>
      <c r="N63" s="58"/>
      <c r="O63" s="61"/>
      <c r="P63" s="14"/>
      <c r="Q63" s="10"/>
      <c r="R63" s="10"/>
      <c r="S63" s="56"/>
      <c r="T63" s="56"/>
    </row>
    <row r="64" spans="1:20" ht="102" x14ac:dyDescent="0.25">
      <c r="A64" s="66">
        <v>59</v>
      </c>
      <c r="B64" s="74" t="s">
        <v>489</v>
      </c>
      <c r="C64" s="55" t="s">
        <v>362</v>
      </c>
      <c r="D64" s="55" t="s">
        <v>363</v>
      </c>
      <c r="E64" s="56" t="s">
        <v>364</v>
      </c>
      <c r="F64" s="56">
        <v>3</v>
      </c>
      <c r="G64" s="56">
        <v>2</v>
      </c>
      <c r="H64" s="9">
        <f t="shared" ref="H64:H79" si="21">F64*G64</f>
        <v>6</v>
      </c>
      <c r="I64" s="56" t="str">
        <f t="shared" ref="I64:I79" si="22">IF(H64&lt;4,"ÖNEMSİZ",IF(H64&lt;7,"ORTA",IF(H64&lt;10,"ÖNEMLİ","ÇOK ÖNEMLİ")))</f>
        <v>ORTA</v>
      </c>
      <c r="J64" s="56" t="s">
        <v>30</v>
      </c>
      <c r="K64" s="55" t="s">
        <v>365</v>
      </c>
      <c r="L64" s="10" t="s">
        <v>366</v>
      </c>
      <c r="M64" s="58">
        <v>43496</v>
      </c>
      <c r="N64" s="58" t="s">
        <v>367</v>
      </c>
      <c r="O64" s="22" t="s">
        <v>368</v>
      </c>
      <c r="P64" s="40">
        <v>3</v>
      </c>
      <c r="Q64" s="42">
        <v>1</v>
      </c>
      <c r="R64" s="10">
        <f t="shared" ref="R64:R66" si="23">P64*Q64</f>
        <v>3</v>
      </c>
      <c r="S64" s="56" t="str">
        <f t="shared" ref="S64:S68" si="24">IF(R64&lt;4,"ÖNEMSİZ",IF(R64&lt;7,"ORTA",IF(R64&lt;10,"ÖNEMLİ","ÇOK ÖNEMLİ")))</f>
        <v>ÖNEMSİZ</v>
      </c>
      <c r="T64" s="56" t="s">
        <v>21</v>
      </c>
    </row>
    <row r="65" spans="1:20" ht="102" x14ac:dyDescent="0.25">
      <c r="A65" s="66">
        <v>60</v>
      </c>
      <c r="B65" s="74" t="s">
        <v>489</v>
      </c>
      <c r="C65" s="55" t="s">
        <v>500</v>
      </c>
      <c r="D65" s="55" t="s">
        <v>369</v>
      </c>
      <c r="E65" s="56" t="s">
        <v>370</v>
      </c>
      <c r="F65" s="56">
        <v>4</v>
      </c>
      <c r="G65" s="56">
        <v>2</v>
      </c>
      <c r="H65" s="9">
        <f t="shared" si="21"/>
        <v>8</v>
      </c>
      <c r="I65" s="56" t="str">
        <f t="shared" si="22"/>
        <v>ÖNEMLİ</v>
      </c>
      <c r="J65" s="56" t="s">
        <v>30</v>
      </c>
      <c r="K65" s="10" t="s">
        <v>371</v>
      </c>
      <c r="L65" s="57" t="s">
        <v>372</v>
      </c>
      <c r="M65" s="58">
        <v>43465</v>
      </c>
      <c r="N65" s="22" t="s">
        <v>163</v>
      </c>
      <c r="O65" s="36" t="s">
        <v>373</v>
      </c>
      <c r="P65" s="40">
        <v>3</v>
      </c>
      <c r="Q65" s="42">
        <v>1</v>
      </c>
      <c r="R65" s="10">
        <f t="shared" si="23"/>
        <v>3</v>
      </c>
      <c r="S65" s="56" t="str">
        <f t="shared" si="24"/>
        <v>ÖNEMSİZ</v>
      </c>
      <c r="T65" s="56" t="s">
        <v>21</v>
      </c>
    </row>
    <row r="66" spans="1:20" ht="51" x14ac:dyDescent="0.25">
      <c r="A66" s="66">
        <v>61</v>
      </c>
      <c r="B66" s="74" t="s">
        <v>489</v>
      </c>
      <c r="C66" s="55" t="s">
        <v>374</v>
      </c>
      <c r="D66" s="56" t="s">
        <v>375</v>
      </c>
      <c r="E66" s="56" t="s">
        <v>376</v>
      </c>
      <c r="F66" s="56">
        <v>3</v>
      </c>
      <c r="G66" s="56">
        <v>1</v>
      </c>
      <c r="H66" s="9">
        <f t="shared" si="21"/>
        <v>3</v>
      </c>
      <c r="I66" s="56" t="str">
        <f t="shared" si="22"/>
        <v>ÖNEMSİZ</v>
      </c>
      <c r="J66" s="56" t="s">
        <v>30</v>
      </c>
      <c r="K66" s="10" t="s">
        <v>377</v>
      </c>
      <c r="L66" s="57" t="s">
        <v>366</v>
      </c>
      <c r="M66" s="58">
        <v>43496</v>
      </c>
      <c r="N66" s="22" t="s">
        <v>163</v>
      </c>
      <c r="O66" s="59" t="s">
        <v>378</v>
      </c>
      <c r="P66" s="40">
        <v>3</v>
      </c>
      <c r="Q66" s="42">
        <v>1</v>
      </c>
      <c r="R66" s="10">
        <f t="shared" si="23"/>
        <v>3</v>
      </c>
      <c r="S66" s="56" t="str">
        <f t="shared" si="24"/>
        <v>ÖNEMSİZ</v>
      </c>
      <c r="T66" s="56" t="s">
        <v>21</v>
      </c>
    </row>
    <row r="67" spans="1:20" ht="63.75" x14ac:dyDescent="0.25">
      <c r="A67" s="66">
        <v>62</v>
      </c>
      <c r="B67" s="74" t="s">
        <v>490</v>
      </c>
      <c r="C67" s="55" t="s">
        <v>379</v>
      </c>
      <c r="D67" s="55" t="s">
        <v>380</v>
      </c>
      <c r="E67" s="55"/>
      <c r="F67" s="56">
        <v>3</v>
      </c>
      <c r="G67" s="56">
        <v>3</v>
      </c>
      <c r="H67" s="9">
        <f t="shared" si="21"/>
        <v>9</v>
      </c>
      <c r="I67" s="56" t="str">
        <f t="shared" si="22"/>
        <v>ÖNEMLİ</v>
      </c>
      <c r="J67" s="56" t="s">
        <v>30</v>
      </c>
      <c r="K67" s="10" t="s">
        <v>381</v>
      </c>
      <c r="L67" s="56" t="s">
        <v>382</v>
      </c>
      <c r="M67" s="58">
        <v>43376</v>
      </c>
      <c r="N67" s="22" t="s">
        <v>383</v>
      </c>
      <c r="O67" s="55" t="s">
        <v>384</v>
      </c>
      <c r="P67" s="40">
        <v>3</v>
      </c>
      <c r="Q67" s="42">
        <v>1</v>
      </c>
      <c r="R67" s="10">
        <f t="shared" ref="R67:R68" si="25">P67*Q67</f>
        <v>3</v>
      </c>
      <c r="S67" s="56" t="str">
        <f t="shared" si="24"/>
        <v>ÖNEMSİZ</v>
      </c>
      <c r="T67" s="56" t="s">
        <v>21</v>
      </c>
    </row>
    <row r="68" spans="1:20" ht="76.5" x14ac:dyDescent="0.25">
      <c r="A68" s="66">
        <v>63</v>
      </c>
      <c r="B68" s="74" t="s">
        <v>490</v>
      </c>
      <c r="C68" s="55" t="s">
        <v>385</v>
      </c>
      <c r="D68" s="55" t="s">
        <v>380</v>
      </c>
      <c r="E68" s="55" t="s">
        <v>380</v>
      </c>
      <c r="F68" s="56">
        <v>2</v>
      </c>
      <c r="G68" s="56">
        <v>2</v>
      </c>
      <c r="H68" s="9">
        <f t="shared" si="21"/>
        <v>4</v>
      </c>
      <c r="I68" s="56" t="str">
        <f t="shared" si="22"/>
        <v>ORTA</v>
      </c>
      <c r="J68" s="56" t="s">
        <v>217</v>
      </c>
      <c r="K68" s="10" t="s">
        <v>386</v>
      </c>
      <c r="L68" s="56" t="s">
        <v>382</v>
      </c>
      <c r="M68" s="58">
        <v>43558</v>
      </c>
      <c r="N68" s="56" t="s">
        <v>382</v>
      </c>
      <c r="O68" s="55" t="s">
        <v>387</v>
      </c>
      <c r="P68" s="40">
        <v>2</v>
      </c>
      <c r="Q68" s="42">
        <v>1</v>
      </c>
      <c r="R68" s="10">
        <f t="shared" si="25"/>
        <v>2</v>
      </c>
      <c r="S68" s="56" t="str">
        <f t="shared" si="24"/>
        <v>ÖNEMSİZ</v>
      </c>
      <c r="T68" s="56" t="s">
        <v>21</v>
      </c>
    </row>
    <row r="69" spans="1:20" ht="38.25" x14ac:dyDescent="0.25">
      <c r="A69" s="66">
        <v>64</v>
      </c>
      <c r="B69" s="74" t="s">
        <v>491</v>
      </c>
      <c r="C69" s="55" t="s">
        <v>388</v>
      </c>
      <c r="D69" s="55" t="s">
        <v>389</v>
      </c>
      <c r="E69" s="56" t="s">
        <v>390</v>
      </c>
      <c r="F69" s="56">
        <v>2</v>
      </c>
      <c r="G69" s="56">
        <v>2</v>
      </c>
      <c r="H69" s="9">
        <f t="shared" si="21"/>
        <v>4</v>
      </c>
      <c r="I69" s="56" t="str">
        <f t="shared" si="22"/>
        <v>ORTA</v>
      </c>
      <c r="J69" s="56" t="s">
        <v>30</v>
      </c>
      <c r="K69" s="10" t="s">
        <v>391</v>
      </c>
      <c r="L69" s="56" t="s">
        <v>392</v>
      </c>
      <c r="M69" s="22">
        <v>43558</v>
      </c>
      <c r="N69" s="22" t="s">
        <v>107</v>
      </c>
      <c r="O69" s="55" t="s">
        <v>393</v>
      </c>
      <c r="P69" s="21">
        <v>2</v>
      </c>
      <c r="Q69" s="21">
        <v>1</v>
      </c>
      <c r="R69" s="10">
        <f>P69*Q69</f>
        <v>2</v>
      </c>
      <c r="S69" s="56" t="str">
        <f>IF(R69&lt;4,"ÖNEMSİZ",IF(R69&lt;7,"ORTA",IF(R69&lt;10,"ÖNEMLİ","ÇOK ÖNEMLİ")))</f>
        <v>ÖNEMSİZ</v>
      </c>
      <c r="T69" s="56" t="s">
        <v>21</v>
      </c>
    </row>
    <row r="70" spans="1:20" ht="63.75" x14ac:dyDescent="0.25">
      <c r="A70" s="66">
        <v>65</v>
      </c>
      <c r="B70" s="74" t="s">
        <v>492</v>
      </c>
      <c r="C70" s="55" t="s">
        <v>394</v>
      </c>
      <c r="D70" s="55" t="s">
        <v>395</v>
      </c>
      <c r="E70" s="56" t="s">
        <v>396</v>
      </c>
      <c r="F70" s="56">
        <v>3</v>
      </c>
      <c r="G70" s="56">
        <v>1</v>
      </c>
      <c r="H70" s="9">
        <f t="shared" si="21"/>
        <v>3</v>
      </c>
      <c r="I70" s="56" t="str">
        <f t="shared" si="22"/>
        <v>ÖNEMSİZ</v>
      </c>
      <c r="J70" s="56" t="s">
        <v>21</v>
      </c>
      <c r="K70" s="10"/>
      <c r="L70" s="57"/>
      <c r="M70" s="58"/>
      <c r="N70" s="58"/>
      <c r="O70" s="59"/>
      <c r="P70" s="14"/>
      <c r="Q70" s="10"/>
      <c r="R70" s="10"/>
      <c r="S70" s="56"/>
      <c r="T70" s="56"/>
    </row>
    <row r="71" spans="1:20" ht="51" x14ac:dyDescent="0.25">
      <c r="A71" s="66">
        <v>66</v>
      </c>
      <c r="B71" s="74" t="s">
        <v>492</v>
      </c>
      <c r="C71" s="55" t="s">
        <v>397</v>
      </c>
      <c r="D71" s="55" t="s">
        <v>398</v>
      </c>
      <c r="E71" s="56" t="s">
        <v>71</v>
      </c>
      <c r="F71" s="56">
        <v>3</v>
      </c>
      <c r="G71" s="56">
        <v>2</v>
      </c>
      <c r="H71" s="9">
        <f t="shared" si="21"/>
        <v>6</v>
      </c>
      <c r="I71" s="56" t="str">
        <f t="shared" si="22"/>
        <v>ORTA</v>
      </c>
      <c r="J71" s="56" t="s">
        <v>30</v>
      </c>
      <c r="K71" s="10" t="s">
        <v>399</v>
      </c>
      <c r="L71" s="57" t="s">
        <v>400</v>
      </c>
      <c r="M71" s="58">
        <v>43465</v>
      </c>
      <c r="N71" s="58" t="s">
        <v>401</v>
      </c>
      <c r="O71" s="61" t="s">
        <v>402</v>
      </c>
      <c r="P71" s="57">
        <v>3</v>
      </c>
      <c r="Q71" s="21">
        <v>1</v>
      </c>
      <c r="R71" s="10">
        <f>P71*Q71</f>
        <v>3</v>
      </c>
      <c r="S71" s="56" t="str">
        <f>IF(R71&lt;4,"ÖNEMSİZ",IF(R71&lt;7,"ORTA",IF(R71&lt;10,"ÖNEMLİ","ÇOK ÖNEMLİ")))</f>
        <v>ÖNEMSİZ</v>
      </c>
      <c r="T71" s="56" t="s">
        <v>21</v>
      </c>
    </row>
    <row r="72" spans="1:20" ht="38.25" x14ac:dyDescent="0.25">
      <c r="A72" s="66">
        <v>67</v>
      </c>
      <c r="B72" s="74" t="s">
        <v>492</v>
      </c>
      <c r="C72" s="55" t="s">
        <v>403</v>
      </c>
      <c r="D72" s="55" t="s">
        <v>404</v>
      </c>
      <c r="E72" s="56" t="s">
        <v>71</v>
      </c>
      <c r="F72" s="56">
        <v>3</v>
      </c>
      <c r="G72" s="56">
        <v>1</v>
      </c>
      <c r="H72" s="9">
        <f t="shared" si="21"/>
        <v>3</v>
      </c>
      <c r="I72" s="56" t="str">
        <f t="shared" si="22"/>
        <v>ÖNEMSİZ</v>
      </c>
      <c r="J72" s="56" t="s">
        <v>21</v>
      </c>
      <c r="K72" s="10"/>
      <c r="L72" s="57"/>
      <c r="M72" s="58"/>
      <c r="N72" s="58"/>
      <c r="O72" s="59"/>
      <c r="P72" s="57">
        <v>3</v>
      </c>
      <c r="Q72" s="21">
        <v>1</v>
      </c>
      <c r="R72" s="10">
        <f t="shared" ref="R72:R73" si="26">P72*Q72</f>
        <v>3</v>
      </c>
      <c r="S72" s="56" t="str">
        <f t="shared" ref="S72:S74" si="27">IF(R72&lt;4,"ÖNEMSİZ",IF(R72&lt;7,"ORTA",IF(R72&lt;10,"ÖNEMLİ","ÇOK ÖNEMLİ")))</f>
        <v>ÖNEMSİZ</v>
      </c>
      <c r="T72" s="56" t="s">
        <v>30</v>
      </c>
    </row>
    <row r="73" spans="1:20" ht="63.75" x14ac:dyDescent="0.25">
      <c r="A73" s="66">
        <v>68</v>
      </c>
      <c r="B73" s="74" t="s">
        <v>493</v>
      </c>
      <c r="C73" s="55" t="s">
        <v>405</v>
      </c>
      <c r="D73" s="55" t="s">
        <v>406</v>
      </c>
      <c r="E73" s="56" t="s">
        <v>407</v>
      </c>
      <c r="F73" s="56">
        <v>3</v>
      </c>
      <c r="G73" s="56">
        <v>2</v>
      </c>
      <c r="H73" s="9">
        <f t="shared" si="21"/>
        <v>6</v>
      </c>
      <c r="I73" s="56" t="str">
        <f t="shared" si="22"/>
        <v>ORTA</v>
      </c>
      <c r="J73" s="56" t="s">
        <v>30</v>
      </c>
      <c r="K73" s="10" t="s">
        <v>408</v>
      </c>
      <c r="L73" s="57" t="s">
        <v>409</v>
      </c>
      <c r="M73" s="58">
        <v>43558</v>
      </c>
      <c r="N73" s="58" t="s">
        <v>410</v>
      </c>
      <c r="O73" s="59" t="s">
        <v>411</v>
      </c>
      <c r="P73" s="57">
        <v>3</v>
      </c>
      <c r="Q73" s="21">
        <v>1</v>
      </c>
      <c r="R73" s="10">
        <f t="shared" si="26"/>
        <v>3</v>
      </c>
      <c r="S73" s="56" t="str">
        <f t="shared" si="27"/>
        <v>ÖNEMSİZ</v>
      </c>
      <c r="T73" s="56" t="s">
        <v>21</v>
      </c>
    </row>
    <row r="74" spans="1:20" ht="76.5" x14ac:dyDescent="0.25">
      <c r="A74" s="66">
        <v>69</v>
      </c>
      <c r="B74" s="74" t="s">
        <v>494</v>
      </c>
      <c r="C74" s="55" t="s">
        <v>412</v>
      </c>
      <c r="D74" s="55" t="s">
        <v>413</v>
      </c>
      <c r="E74" s="56" t="s">
        <v>71</v>
      </c>
      <c r="F74" s="56">
        <v>2</v>
      </c>
      <c r="G74" s="56">
        <v>2</v>
      </c>
      <c r="H74" s="19">
        <f t="shared" si="21"/>
        <v>4</v>
      </c>
      <c r="I74" s="20" t="str">
        <f t="shared" si="22"/>
        <v>ORTA</v>
      </c>
      <c r="J74" s="56" t="s">
        <v>30</v>
      </c>
      <c r="K74" s="10" t="s">
        <v>414</v>
      </c>
      <c r="L74" s="57" t="s">
        <v>415</v>
      </c>
      <c r="M74" s="58">
        <v>43558</v>
      </c>
      <c r="N74" s="58" t="s">
        <v>416</v>
      </c>
      <c r="O74" s="61" t="s">
        <v>417</v>
      </c>
      <c r="P74" s="57">
        <v>2</v>
      </c>
      <c r="Q74" s="21">
        <v>1</v>
      </c>
      <c r="R74" s="10">
        <f t="shared" ref="R74" si="28">P74*Q74</f>
        <v>2</v>
      </c>
      <c r="S74" s="56" t="str">
        <f t="shared" si="27"/>
        <v>ÖNEMSİZ</v>
      </c>
      <c r="T74" s="56" t="s">
        <v>21</v>
      </c>
    </row>
    <row r="75" spans="1:20" s="85" customFormat="1" ht="76.5" x14ac:dyDescent="0.25">
      <c r="A75" s="66">
        <v>70</v>
      </c>
      <c r="B75" s="75" t="s">
        <v>494</v>
      </c>
      <c r="C75" s="76" t="s">
        <v>418</v>
      </c>
      <c r="D75" s="76" t="s">
        <v>419</v>
      </c>
      <c r="E75" s="77" t="s">
        <v>420</v>
      </c>
      <c r="F75" s="77">
        <v>3</v>
      </c>
      <c r="G75" s="77">
        <v>1</v>
      </c>
      <c r="H75" s="78">
        <f t="shared" si="21"/>
        <v>3</v>
      </c>
      <c r="I75" s="79" t="str">
        <f t="shared" si="22"/>
        <v>ÖNEMSİZ</v>
      </c>
      <c r="J75" s="56" t="s">
        <v>21</v>
      </c>
      <c r="K75" s="80"/>
      <c r="L75" s="81"/>
      <c r="M75" s="82"/>
      <c r="N75" s="82"/>
      <c r="O75" s="83"/>
      <c r="P75" s="83"/>
      <c r="Q75" s="84"/>
      <c r="R75" s="80"/>
      <c r="S75" s="77"/>
      <c r="T75" s="77"/>
    </row>
    <row r="76" spans="1:20" ht="89.25" x14ac:dyDescent="0.25">
      <c r="A76" s="66">
        <v>71</v>
      </c>
      <c r="B76" s="74" t="s">
        <v>495</v>
      </c>
      <c r="C76" s="18" t="s">
        <v>421</v>
      </c>
      <c r="D76" s="55" t="s">
        <v>422</v>
      </c>
      <c r="E76" s="56" t="s">
        <v>423</v>
      </c>
      <c r="F76" s="56">
        <v>3</v>
      </c>
      <c r="G76" s="56">
        <v>1</v>
      </c>
      <c r="H76" s="19">
        <f t="shared" si="21"/>
        <v>3</v>
      </c>
      <c r="I76" s="20" t="str">
        <f t="shared" si="22"/>
        <v>ÖNEMSİZ</v>
      </c>
      <c r="J76" s="56" t="s">
        <v>21</v>
      </c>
      <c r="K76" s="10"/>
      <c r="L76" s="57"/>
      <c r="M76" s="58"/>
      <c r="N76" s="58"/>
      <c r="O76" s="61"/>
      <c r="P76" s="14"/>
      <c r="Q76" s="10"/>
      <c r="R76" s="10"/>
      <c r="S76" s="56"/>
      <c r="T76" s="56"/>
    </row>
    <row r="77" spans="1:20" ht="127.5" x14ac:dyDescent="0.25">
      <c r="A77" s="66">
        <v>72</v>
      </c>
      <c r="B77" s="74" t="s">
        <v>495</v>
      </c>
      <c r="C77" s="18" t="s">
        <v>424</v>
      </c>
      <c r="D77" s="39" t="s">
        <v>425</v>
      </c>
      <c r="E77" s="56" t="s">
        <v>426</v>
      </c>
      <c r="F77" s="56">
        <v>3</v>
      </c>
      <c r="G77" s="56">
        <v>1</v>
      </c>
      <c r="H77" s="19">
        <f t="shared" si="21"/>
        <v>3</v>
      </c>
      <c r="I77" s="20" t="str">
        <f t="shared" si="22"/>
        <v>ÖNEMSİZ</v>
      </c>
      <c r="J77" s="56" t="s">
        <v>21</v>
      </c>
      <c r="K77" s="10"/>
      <c r="L77" s="57"/>
      <c r="M77" s="58"/>
      <c r="N77" s="58"/>
      <c r="O77" s="61"/>
      <c r="P77" s="14"/>
      <c r="Q77" s="10"/>
      <c r="R77" s="10"/>
      <c r="S77" s="56"/>
      <c r="T77" s="56"/>
    </row>
    <row r="78" spans="1:20" ht="89.25" x14ac:dyDescent="0.25">
      <c r="A78" s="66">
        <v>73</v>
      </c>
      <c r="B78" s="74" t="s">
        <v>495</v>
      </c>
      <c r="C78" s="18" t="s">
        <v>427</v>
      </c>
      <c r="D78" s="39" t="s">
        <v>428</v>
      </c>
      <c r="E78" s="56" t="s">
        <v>429</v>
      </c>
      <c r="F78" s="56">
        <v>2</v>
      </c>
      <c r="G78" s="56">
        <v>1</v>
      </c>
      <c r="H78" s="19">
        <f t="shared" si="21"/>
        <v>2</v>
      </c>
      <c r="I78" s="20" t="str">
        <f t="shared" si="22"/>
        <v>ÖNEMSİZ</v>
      </c>
      <c r="J78" s="56" t="s">
        <v>21</v>
      </c>
      <c r="K78" s="10"/>
      <c r="L78" s="57"/>
      <c r="M78" s="58"/>
      <c r="N78" s="58"/>
      <c r="O78" s="61"/>
      <c r="P78" s="14"/>
      <c r="Q78" s="10"/>
      <c r="R78" s="10"/>
      <c r="S78" s="56"/>
      <c r="T78" s="56"/>
    </row>
    <row r="79" spans="1:20" ht="146.25" x14ac:dyDescent="0.25">
      <c r="A79" s="66">
        <v>74</v>
      </c>
      <c r="B79" s="74" t="s">
        <v>496</v>
      </c>
      <c r="C79" s="35" t="s">
        <v>430</v>
      </c>
      <c r="D79" s="35" t="s">
        <v>431</v>
      </c>
      <c r="E79" s="52" t="s">
        <v>432</v>
      </c>
      <c r="F79" s="52">
        <v>3</v>
      </c>
      <c r="G79" s="52">
        <v>1</v>
      </c>
      <c r="H79" s="34">
        <f t="shared" si="21"/>
        <v>3</v>
      </c>
      <c r="I79" s="52" t="str">
        <f t="shared" si="22"/>
        <v>ÖNEMSİZ</v>
      </c>
      <c r="J79" s="52" t="s">
        <v>21</v>
      </c>
      <c r="K79" s="33"/>
      <c r="L79" s="49"/>
      <c r="M79" s="48"/>
      <c r="N79" s="48"/>
      <c r="O79" s="41"/>
      <c r="P79" s="14"/>
      <c r="Q79" s="10"/>
      <c r="R79" s="10"/>
      <c r="S79" s="56"/>
      <c r="T79" s="56"/>
    </row>
    <row r="80" spans="1:20" ht="56.25" x14ac:dyDescent="0.25">
      <c r="A80" s="66">
        <v>75</v>
      </c>
      <c r="B80" s="74" t="s">
        <v>496</v>
      </c>
      <c r="C80" s="35" t="s">
        <v>433</v>
      </c>
      <c r="D80" s="32" t="s">
        <v>434</v>
      </c>
      <c r="E80" s="52" t="s">
        <v>435</v>
      </c>
      <c r="F80" s="52">
        <v>3</v>
      </c>
      <c r="G80" s="52">
        <v>1</v>
      </c>
      <c r="H80" s="34">
        <f t="shared" ref="H80:H87" si="29">F80*G80</f>
        <v>3</v>
      </c>
      <c r="I80" s="52" t="str">
        <f t="shared" ref="I80:I87" si="30">IF(H80&lt;4,"ÖNEMSİZ",IF(H80&lt;7,"ORTA",IF(H80&lt;10,"ÖNEMLİ","ÇOK ÖNEMLİ")))</f>
        <v>ÖNEMSİZ</v>
      </c>
      <c r="J80" s="52" t="s">
        <v>21</v>
      </c>
      <c r="K80" s="32"/>
      <c r="L80" s="49"/>
      <c r="M80" s="48"/>
      <c r="N80" s="48"/>
      <c r="O80" s="47"/>
      <c r="P80" s="14"/>
      <c r="Q80" s="10"/>
      <c r="R80" s="10"/>
      <c r="S80" s="56"/>
      <c r="T80" s="56"/>
    </row>
    <row r="81" spans="1:20" ht="78.75" x14ac:dyDescent="0.25">
      <c r="A81" s="66">
        <v>76</v>
      </c>
      <c r="B81" s="74" t="s">
        <v>496</v>
      </c>
      <c r="C81" s="35" t="s">
        <v>436</v>
      </c>
      <c r="D81" s="31" t="s">
        <v>437</v>
      </c>
      <c r="E81" s="52" t="s">
        <v>438</v>
      </c>
      <c r="F81" s="52">
        <v>3</v>
      </c>
      <c r="G81" s="52">
        <v>1</v>
      </c>
      <c r="H81" s="34">
        <f t="shared" si="29"/>
        <v>3</v>
      </c>
      <c r="I81" s="52" t="str">
        <f t="shared" si="30"/>
        <v>ÖNEMSİZ</v>
      </c>
      <c r="J81" s="52" t="s">
        <v>21</v>
      </c>
      <c r="K81" s="50"/>
      <c r="L81" s="48"/>
      <c r="M81" s="48"/>
      <c r="N81" s="48"/>
      <c r="O81" s="48"/>
      <c r="P81" s="14"/>
      <c r="Q81" s="10"/>
      <c r="R81" s="10"/>
      <c r="S81" s="56"/>
      <c r="T81" s="56"/>
    </row>
    <row r="82" spans="1:20" ht="90" x14ac:dyDescent="0.25">
      <c r="A82" s="66">
        <v>77</v>
      </c>
      <c r="B82" s="74" t="s">
        <v>496</v>
      </c>
      <c r="C82" s="33" t="s">
        <v>439</v>
      </c>
      <c r="D82" s="30" t="s">
        <v>440</v>
      </c>
      <c r="E82" s="52" t="s">
        <v>441</v>
      </c>
      <c r="F82" s="52">
        <v>3</v>
      </c>
      <c r="G82" s="52">
        <v>1</v>
      </c>
      <c r="H82" s="34">
        <f t="shared" si="29"/>
        <v>3</v>
      </c>
      <c r="I82" s="52" t="str">
        <f t="shared" si="30"/>
        <v>ÖNEMSİZ</v>
      </c>
      <c r="J82" s="52" t="s">
        <v>21</v>
      </c>
      <c r="K82" s="29"/>
      <c r="L82" s="49"/>
      <c r="M82" s="48"/>
      <c r="N82" s="48"/>
      <c r="O82" s="48"/>
      <c r="P82" s="14"/>
      <c r="Q82" s="10"/>
      <c r="R82" s="10"/>
      <c r="S82" s="56"/>
      <c r="T82" s="56"/>
    </row>
    <row r="83" spans="1:20" ht="78.75" x14ac:dyDescent="0.25">
      <c r="A83" s="66">
        <v>78</v>
      </c>
      <c r="B83" s="74" t="s">
        <v>496</v>
      </c>
      <c r="C83" s="35" t="s">
        <v>442</v>
      </c>
      <c r="D83" s="32" t="s">
        <v>443</v>
      </c>
      <c r="E83" s="52" t="s">
        <v>444</v>
      </c>
      <c r="F83" s="52">
        <v>3</v>
      </c>
      <c r="G83" s="52">
        <v>1</v>
      </c>
      <c r="H83" s="34">
        <f t="shared" si="29"/>
        <v>3</v>
      </c>
      <c r="I83" s="52" t="str">
        <f t="shared" si="30"/>
        <v>ÖNEMSİZ</v>
      </c>
      <c r="J83" s="52" t="s">
        <v>21</v>
      </c>
      <c r="K83" s="50"/>
      <c r="L83" s="49"/>
      <c r="M83" s="48"/>
      <c r="N83" s="48"/>
      <c r="O83" s="48"/>
      <c r="P83" s="14"/>
      <c r="Q83" s="10"/>
      <c r="R83" s="10"/>
      <c r="S83" s="56"/>
      <c r="T83" s="56"/>
    </row>
    <row r="84" spans="1:20" ht="123.75" x14ac:dyDescent="0.25">
      <c r="A84" s="66">
        <v>79</v>
      </c>
      <c r="B84" s="74" t="s">
        <v>496</v>
      </c>
      <c r="C84" s="35" t="s">
        <v>445</v>
      </c>
      <c r="D84" s="32" t="s">
        <v>446</v>
      </c>
      <c r="E84" s="52" t="s">
        <v>447</v>
      </c>
      <c r="F84" s="52">
        <v>3</v>
      </c>
      <c r="G84" s="52">
        <v>1</v>
      </c>
      <c r="H84" s="34">
        <f t="shared" si="29"/>
        <v>3</v>
      </c>
      <c r="I84" s="52" t="str">
        <f t="shared" si="30"/>
        <v>ÖNEMSİZ</v>
      </c>
      <c r="J84" s="52" t="s">
        <v>21</v>
      </c>
      <c r="K84" s="28"/>
      <c r="L84" s="49"/>
      <c r="M84" s="48"/>
      <c r="N84" s="48"/>
      <c r="O84" s="48"/>
      <c r="P84" s="14"/>
      <c r="Q84" s="10"/>
      <c r="R84" s="10"/>
      <c r="S84" s="56"/>
      <c r="T84" s="56"/>
    </row>
    <row r="85" spans="1:20" ht="67.5" x14ac:dyDescent="0.25">
      <c r="A85" s="66">
        <v>80</v>
      </c>
      <c r="B85" s="74" t="s">
        <v>496</v>
      </c>
      <c r="C85" s="35" t="s">
        <v>448</v>
      </c>
      <c r="D85" s="35" t="s">
        <v>449</v>
      </c>
      <c r="E85" s="27" t="s">
        <v>450</v>
      </c>
      <c r="F85" s="52">
        <v>3</v>
      </c>
      <c r="G85" s="52">
        <v>2</v>
      </c>
      <c r="H85" s="34">
        <f t="shared" si="29"/>
        <v>6</v>
      </c>
      <c r="I85" s="52" t="str">
        <f t="shared" si="30"/>
        <v>ORTA</v>
      </c>
      <c r="J85" s="52" t="s">
        <v>30</v>
      </c>
      <c r="K85" s="50" t="s">
        <v>451</v>
      </c>
      <c r="L85" s="49" t="s">
        <v>452</v>
      </c>
      <c r="M85" s="48">
        <v>43558</v>
      </c>
      <c r="N85" s="48" t="s">
        <v>58</v>
      </c>
      <c r="O85" s="48" t="s">
        <v>453</v>
      </c>
      <c r="P85" s="57">
        <v>3</v>
      </c>
      <c r="Q85" s="21">
        <v>1</v>
      </c>
      <c r="R85" s="10">
        <f t="shared" ref="R85" si="31">P85*Q85</f>
        <v>3</v>
      </c>
      <c r="S85" s="56" t="str">
        <f t="shared" ref="S85" si="32">IF(R85&lt;4,"ÖNEMSİZ",IF(R85&lt;7,"ORTA",IF(R85&lt;10,"ÖNEMLİ","ÇOK ÖNEMLİ")))</f>
        <v>ÖNEMSİZ</v>
      </c>
      <c r="T85" s="56" t="s">
        <v>21</v>
      </c>
    </row>
    <row r="86" spans="1:20" ht="101.25" x14ac:dyDescent="0.25">
      <c r="A86" s="66">
        <v>81</v>
      </c>
      <c r="B86" s="74" t="s">
        <v>496</v>
      </c>
      <c r="C86" s="26" t="s">
        <v>454</v>
      </c>
      <c r="D86" s="26" t="s">
        <v>455</v>
      </c>
      <c r="E86" s="52" t="s">
        <v>456</v>
      </c>
      <c r="F86" s="52">
        <v>3</v>
      </c>
      <c r="G86" s="52">
        <v>1</v>
      </c>
      <c r="H86" s="34">
        <f t="shared" si="29"/>
        <v>3</v>
      </c>
      <c r="I86" s="52" t="str">
        <f t="shared" si="30"/>
        <v>ÖNEMSİZ</v>
      </c>
      <c r="J86" s="52" t="s">
        <v>21</v>
      </c>
      <c r="K86" s="50"/>
      <c r="L86" s="49"/>
      <c r="M86" s="48"/>
      <c r="N86" s="48"/>
      <c r="O86" s="48"/>
      <c r="P86" s="14"/>
      <c r="Q86" s="10"/>
      <c r="R86" s="10"/>
      <c r="S86" s="56"/>
      <c r="T86" s="56"/>
    </row>
    <row r="87" spans="1:20" ht="45" x14ac:dyDescent="0.25">
      <c r="A87" s="66">
        <v>82</v>
      </c>
      <c r="B87" s="74" t="s">
        <v>510</v>
      </c>
      <c r="C87" s="26" t="s">
        <v>511</v>
      </c>
      <c r="D87" s="26" t="s">
        <v>512</v>
      </c>
      <c r="E87" s="52" t="s">
        <v>181</v>
      </c>
      <c r="F87" s="52">
        <v>3</v>
      </c>
      <c r="G87" s="52">
        <v>3</v>
      </c>
      <c r="H87" s="34">
        <f t="shared" si="29"/>
        <v>9</v>
      </c>
      <c r="I87" s="52" t="str">
        <f t="shared" si="30"/>
        <v>ÖNEMLİ</v>
      </c>
      <c r="J87" s="52" t="s">
        <v>30</v>
      </c>
      <c r="K87" s="50" t="s">
        <v>513</v>
      </c>
      <c r="L87" s="49" t="s">
        <v>514</v>
      </c>
      <c r="M87" s="48">
        <v>43980</v>
      </c>
      <c r="N87" s="48" t="s">
        <v>515</v>
      </c>
      <c r="O87" s="48" t="s">
        <v>516</v>
      </c>
      <c r="P87" s="14"/>
      <c r="Q87" s="10"/>
      <c r="R87" s="10"/>
      <c r="S87" s="56"/>
      <c r="T87" s="56"/>
    </row>
    <row r="88" spans="1:20" x14ac:dyDescent="0.25">
      <c r="C88" s="24"/>
      <c r="D88" s="24"/>
      <c r="E88" s="69"/>
      <c r="F88" s="69"/>
      <c r="G88" s="69"/>
      <c r="H88" s="72"/>
      <c r="I88" s="69"/>
      <c r="J88" s="69"/>
    </row>
    <row r="89" spans="1:20" x14ac:dyDescent="0.25">
      <c r="C89" s="24"/>
      <c r="D89" s="112" t="s">
        <v>28</v>
      </c>
      <c r="E89" s="112"/>
      <c r="F89" s="112"/>
      <c r="G89" s="112"/>
      <c r="H89" s="112"/>
      <c r="I89" s="112"/>
      <c r="J89" s="112"/>
    </row>
    <row r="90" spans="1:20" x14ac:dyDescent="0.25">
      <c r="C90" s="54"/>
      <c r="D90" s="54"/>
      <c r="E90" s="54"/>
      <c r="F90" s="54"/>
      <c r="G90" s="54"/>
      <c r="H90" s="54"/>
      <c r="I90" s="54"/>
      <c r="J90" s="54"/>
    </row>
    <row r="91" spans="1:20" x14ac:dyDescent="0.25">
      <c r="C91" s="54"/>
      <c r="D91" s="54"/>
      <c r="E91" s="54"/>
      <c r="F91" s="54"/>
      <c r="G91" s="54"/>
      <c r="H91" s="54"/>
      <c r="I91" s="54"/>
      <c r="J91" s="54"/>
    </row>
    <row r="92" spans="1:20" x14ac:dyDescent="0.25">
      <c r="C92" s="54"/>
      <c r="D92" s="54"/>
      <c r="E92" s="54"/>
      <c r="F92" s="54"/>
      <c r="G92" s="54"/>
      <c r="H92" s="54"/>
      <c r="I92" s="54"/>
      <c r="J92" s="54"/>
    </row>
    <row r="93" spans="1:20" x14ac:dyDescent="0.25">
      <c r="C93" s="54"/>
      <c r="D93" s="54"/>
      <c r="E93" s="54"/>
      <c r="F93" s="54"/>
      <c r="G93" s="54"/>
      <c r="H93" s="54"/>
      <c r="I93" s="54"/>
      <c r="J93" s="54"/>
    </row>
    <row r="94" spans="1:20" x14ac:dyDescent="0.25">
      <c r="C94" s="54"/>
    </row>
  </sheetData>
  <mergeCells count="9">
    <mergeCell ref="A3:A5"/>
    <mergeCell ref="B3:B5"/>
    <mergeCell ref="A1:T2"/>
    <mergeCell ref="D89:J89"/>
    <mergeCell ref="C3:C4"/>
    <mergeCell ref="D3:J4"/>
    <mergeCell ref="K3:O4"/>
    <mergeCell ref="P3:T3"/>
    <mergeCell ref="P4:T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opLeftCell="A4" zoomScale="80" zoomScaleNormal="80" workbookViewId="0">
      <selection activeCell="B9" sqref="B9"/>
    </sheetView>
  </sheetViews>
  <sheetFormatPr defaultColWidth="9.7109375" defaultRowHeight="15" x14ac:dyDescent="0.25"/>
  <cols>
    <col min="1" max="1" width="5.85546875" customWidth="1"/>
    <col min="2" max="2" width="21.42578125" customWidth="1"/>
    <col min="3" max="3" width="29.5703125" customWidth="1"/>
    <col min="4" max="4" width="26" customWidth="1"/>
    <col min="5" max="5" width="15.140625" customWidth="1"/>
    <col min="10" max="10" width="11.85546875" customWidth="1"/>
    <col min="11" max="11" width="21.42578125" customWidth="1"/>
    <col min="13" max="13" width="11.28515625" bestFit="1" customWidth="1"/>
    <col min="14" max="14" width="10.28515625" customWidth="1"/>
    <col min="15" max="15" width="20" customWidth="1"/>
  </cols>
  <sheetData>
    <row r="1" spans="1:20" x14ac:dyDescent="0.25">
      <c r="A1" s="94" t="s">
        <v>506</v>
      </c>
      <c r="B1" s="94"/>
      <c r="C1" s="94"/>
      <c r="D1" s="94"/>
      <c r="E1" s="94"/>
      <c r="F1" s="94"/>
      <c r="G1" s="94"/>
      <c r="H1" s="94"/>
      <c r="I1" s="94"/>
      <c r="J1" s="94"/>
      <c r="K1" s="94"/>
      <c r="L1" s="94"/>
      <c r="M1" s="94"/>
      <c r="N1" s="94"/>
      <c r="O1" s="94"/>
      <c r="P1" s="94"/>
      <c r="Q1" s="94"/>
      <c r="R1" s="94"/>
      <c r="S1" s="94"/>
      <c r="T1" s="94"/>
    </row>
    <row r="2" spans="1:20" ht="48.75" customHeight="1" x14ac:dyDescent="0.25">
      <c r="A2" s="95"/>
      <c r="B2" s="95"/>
      <c r="C2" s="95"/>
      <c r="D2" s="95"/>
      <c r="E2" s="95"/>
      <c r="F2" s="95"/>
      <c r="G2" s="95"/>
      <c r="H2" s="95"/>
      <c r="I2" s="95"/>
      <c r="J2" s="95"/>
      <c r="K2" s="95"/>
      <c r="L2" s="95"/>
      <c r="M2" s="95"/>
      <c r="N2" s="95"/>
      <c r="O2" s="95"/>
      <c r="P2" s="95"/>
      <c r="Q2" s="95"/>
      <c r="R2" s="95"/>
      <c r="S2" s="95"/>
      <c r="T2" s="95"/>
    </row>
    <row r="3" spans="1:20" ht="18" customHeight="1" x14ac:dyDescent="0.25">
      <c r="A3" s="109" t="s">
        <v>470</v>
      </c>
      <c r="B3" s="106" t="s">
        <v>471</v>
      </c>
      <c r="C3" s="96" t="s">
        <v>508</v>
      </c>
      <c r="D3" s="98" t="s">
        <v>0</v>
      </c>
      <c r="E3" s="98"/>
      <c r="F3" s="98"/>
      <c r="G3" s="98"/>
      <c r="H3" s="98"/>
      <c r="I3" s="98"/>
      <c r="J3" s="99"/>
      <c r="K3" s="102" t="s">
        <v>1</v>
      </c>
      <c r="L3" s="102"/>
      <c r="M3" s="102"/>
      <c r="N3" s="102"/>
      <c r="O3" s="102"/>
      <c r="P3" s="103" t="s">
        <v>2</v>
      </c>
      <c r="Q3" s="103"/>
      <c r="R3" s="103"/>
      <c r="S3" s="103"/>
      <c r="T3" s="103"/>
    </row>
    <row r="4" spans="1:20" ht="27.75" customHeight="1" x14ac:dyDescent="0.25">
      <c r="A4" s="110"/>
      <c r="B4" s="107"/>
      <c r="C4" s="97"/>
      <c r="D4" s="100"/>
      <c r="E4" s="100"/>
      <c r="F4" s="100"/>
      <c r="G4" s="100"/>
      <c r="H4" s="100"/>
      <c r="I4" s="100"/>
      <c r="J4" s="101"/>
      <c r="K4" s="102"/>
      <c r="L4" s="102"/>
      <c r="M4" s="102"/>
      <c r="N4" s="102"/>
      <c r="O4" s="102"/>
      <c r="P4" s="104" t="s">
        <v>3</v>
      </c>
      <c r="Q4" s="104"/>
      <c r="R4" s="104"/>
      <c r="S4" s="104"/>
      <c r="T4" s="104"/>
    </row>
    <row r="5" spans="1:20" ht="49.5" customHeight="1" x14ac:dyDescent="0.25">
      <c r="A5" s="111"/>
      <c r="B5" s="108"/>
      <c r="C5" s="1" t="s">
        <v>4</v>
      </c>
      <c r="D5" s="2" t="s">
        <v>5</v>
      </c>
      <c r="E5" s="2" t="s">
        <v>6</v>
      </c>
      <c r="F5" s="2" t="s">
        <v>7</v>
      </c>
      <c r="G5" s="2" t="s">
        <v>8</v>
      </c>
      <c r="H5" s="2" t="s">
        <v>9</v>
      </c>
      <c r="I5" s="3" t="s">
        <v>10</v>
      </c>
      <c r="J5" s="2" t="s">
        <v>11</v>
      </c>
      <c r="K5" s="4" t="s">
        <v>12</v>
      </c>
      <c r="L5" s="4" t="s">
        <v>13</v>
      </c>
      <c r="M5" s="4" t="s">
        <v>14</v>
      </c>
      <c r="N5" s="4" t="s">
        <v>15</v>
      </c>
      <c r="O5" s="4" t="s">
        <v>16</v>
      </c>
      <c r="P5" s="5" t="s">
        <v>7</v>
      </c>
      <c r="Q5" s="5" t="s">
        <v>8</v>
      </c>
      <c r="R5" s="5" t="s">
        <v>9</v>
      </c>
      <c r="S5" s="6" t="s">
        <v>17</v>
      </c>
      <c r="T5" s="5" t="s">
        <v>11</v>
      </c>
    </row>
    <row r="6" spans="1:20" ht="63.75" x14ac:dyDescent="0.25">
      <c r="A6" s="66">
        <v>1</v>
      </c>
      <c r="B6" s="56" t="s">
        <v>497</v>
      </c>
      <c r="C6" s="55" t="s">
        <v>457</v>
      </c>
      <c r="D6" s="55" t="s">
        <v>458</v>
      </c>
      <c r="E6" s="56" t="s">
        <v>459</v>
      </c>
      <c r="F6" s="56">
        <v>4</v>
      </c>
      <c r="G6" s="56">
        <v>2</v>
      </c>
      <c r="H6" s="9">
        <f t="shared" ref="H6:H9" si="0">F6*G6</f>
        <v>8</v>
      </c>
      <c r="I6" s="56" t="str">
        <f t="shared" ref="I6:I9" si="1">IF(H6&lt;4,"ÖNEMSİZ",IF(H6&lt;7,"ORTA",IF(H6&lt;10,"ÖNEMLİ","ÇOK ÖNEMLİ")))</f>
        <v>ÖNEMLİ</v>
      </c>
      <c r="J6" s="56" t="s">
        <v>460</v>
      </c>
      <c r="K6" s="10" t="s">
        <v>461</v>
      </c>
      <c r="L6" s="57" t="s">
        <v>462</v>
      </c>
      <c r="M6" s="58">
        <v>43496</v>
      </c>
      <c r="N6" s="58" t="s">
        <v>20</v>
      </c>
      <c r="O6" s="59" t="s">
        <v>463</v>
      </c>
      <c r="P6" s="57">
        <v>4</v>
      </c>
      <c r="Q6" s="21">
        <v>1</v>
      </c>
      <c r="R6" s="10">
        <f>P6*Q6</f>
        <v>4</v>
      </c>
      <c r="S6" s="56" t="str">
        <f>IF(R6&lt;4,"ÖNEMSİZ",IF(R6&lt;7,"ORTA",IF(R6&lt;10,"ÖNEMLİ","ÇOK ÖNEMLİ")))</f>
        <v>ORTA</v>
      </c>
      <c r="T6" s="56" t="s">
        <v>30</v>
      </c>
    </row>
    <row r="7" spans="1:20" ht="57.75" customHeight="1" x14ac:dyDescent="0.25">
      <c r="A7" s="66">
        <v>2</v>
      </c>
      <c r="B7" s="56" t="s">
        <v>497</v>
      </c>
      <c r="C7" s="55" t="s">
        <v>464</v>
      </c>
      <c r="D7" s="55" t="s">
        <v>465</v>
      </c>
      <c r="E7" s="56" t="s">
        <v>466</v>
      </c>
      <c r="F7" s="56">
        <v>4</v>
      </c>
      <c r="G7" s="56">
        <v>2</v>
      </c>
      <c r="H7" s="9">
        <f t="shared" si="0"/>
        <v>8</v>
      </c>
      <c r="I7" s="56" t="str">
        <f t="shared" si="1"/>
        <v>ÖNEMLİ</v>
      </c>
      <c r="J7" s="56" t="s">
        <v>467</v>
      </c>
      <c r="K7" s="10" t="s">
        <v>468</v>
      </c>
      <c r="L7" s="57" t="s">
        <v>462</v>
      </c>
      <c r="M7" s="58">
        <v>43496</v>
      </c>
      <c r="N7" s="58" t="s">
        <v>20</v>
      </c>
      <c r="O7" s="61" t="s">
        <v>469</v>
      </c>
      <c r="P7" s="57">
        <v>4</v>
      </c>
      <c r="Q7" s="21">
        <v>1</v>
      </c>
      <c r="R7" s="10">
        <f>P7*Q7</f>
        <v>4</v>
      </c>
      <c r="S7" s="56" t="str">
        <f>IF(R7&lt;4,"ÖNEMSİZ",IF(R7&lt;7,"ORTA",IF(R7&lt;10,"ÖNEMLİ","ÇOK ÖNEMLİ")))</f>
        <v>ORTA</v>
      </c>
      <c r="T7" s="56" t="s">
        <v>30</v>
      </c>
    </row>
    <row r="8" spans="1:20" ht="79.5" customHeight="1" x14ac:dyDescent="0.25">
      <c r="A8" s="66">
        <v>3</v>
      </c>
      <c r="B8" s="57" t="s">
        <v>501</v>
      </c>
      <c r="C8" s="65" t="s">
        <v>502</v>
      </c>
      <c r="D8" s="55" t="s">
        <v>20</v>
      </c>
      <c r="E8" s="56" t="s">
        <v>20</v>
      </c>
      <c r="F8" s="56">
        <v>2</v>
      </c>
      <c r="G8" s="56">
        <v>1</v>
      </c>
      <c r="H8" s="9">
        <f t="shared" si="0"/>
        <v>2</v>
      </c>
      <c r="I8" s="56" t="str">
        <f t="shared" si="1"/>
        <v>ÖNEMSİZ</v>
      </c>
      <c r="J8" s="56" t="s">
        <v>21</v>
      </c>
      <c r="K8" s="10"/>
      <c r="L8" s="57"/>
      <c r="M8" s="58"/>
      <c r="N8" s="58"/>
      <c r="O8" s="59"/>
      <c r="P8" s="14"/>
      <c r="Q8" s="10"/>
      <c r="R8" s="10"/>
      <c r="S8" s="56"/>
      <c r="T8" s="56"/>
    </row>
    <row r="9" spans="1:20" ht="79.5" customHeight="1" x14ac:dyDescent="0.25">
      <c r="A9" s="66">
        <v>4</v>
      </c>
      <c r="B9" s="57" t="s">
        <v>490</v>
      </c>
      <c r="C9" s="65" t="s">
        <v>503</v>
      </c>
      <c r="D9" s="55" t="s">
        <v>20</v>
      </c>
      <c r="E9" s="56" t="s">
        <v>20</v>
      </c>
      <c r="F9" s="56">
        <v>2</v>
      </c>
      <c r="G9" s="56">
        <v>2</v>
      </c>
      <c r="H9" s="9">
        <f t="shared" si="0"/>
        <v>4</v>
      </c>
      <c r="I9" s="56" t="str">
        <f t="shared" si="1"/>
        <v>ORTA</v>
      </c>
      <c r="J9" s="56" t="s">
        <v>21</v>
      </c>
      <c r="K9" s="10"/>
      <c r="L9" s="57"/>
      <c r="M9" s="58"/>
      <c r="N9" s="58"/>
      <c r="O9" s="59"/>
      <c r="P9" s="14"/>
      <c r="Q9" s="10"/>
      <c r="R9" s="10"/>
      <c r="S9" s="56"/>
      <c r="T9" s="56"/>
    </row>
    <row r="10" spans="1:20" ht="79.5" customHeight="1" x14ac:dyDescent="0.25">
      <c r="A10" s="66">
        <v>5</v>
      </c>
      <c r="B10" s="57"/>
      <c r="C10" s="65"/>
      <c r="D10" s="55"/>
      <c r="E10" s="56"/>
      <c r="F10" s="56"/>
      <c r="G10" s="56"/>
      <c r="H10" s="9"/>
      <c r="I10" s="56"/>
      <c r="J10" s="56"/>
      <c r="K10" s="10"/>
      <c r="L10" s="57"/>
      <c r="M10" s="58"/>
      <c r="N10" s="58"/>
      <c r="O10" s="59"/>
      <c r="P10" s="14"/>
      <c r="Q10" s="10"/>
      <c r="R10" s="10"/>
      <c r="S10" s="56"/>
      <c r="T10" s="56"/>
    </row>
    <row r="11" spans="1:20" x14ac:dyDescent="0.25">
      <c r="A11" s="112" t="s">
        <v>28</v>
      </c>
      <c r="B11" s="112"/>
      <c r="C11" s="112"/>
      <c r="D11" s="112"/>
      <c r="E11" s="112"/>
      <c r="F11" s="112"/>
      <c r="G11" s="112"/>
    </row>
  </sheetData>
  <mergeCells count="9">
    <mergeCell ref="A11:G11"/>
    <mergeCell ref="A3:A5"/>
    <mergeCell ref="B3:B5"/>
    <mergeCell ref="A1:T2"/>
    <mergeCell ref="C3:C4"/>
    <mergeCell ref="D3:J4"/>
    <mergeCell ref="K3:O4"/>
    <mergeCell ref="P3:T3"/>
    <mergeCell ref="P4:T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ar-ge</vt:lpstr>
      <vt:lpstr>eğitim - öğretim</vt:lpstr>
      <vt:lpstr>yönetim ve kurumsallık</vt:lpstr>
      <vt:lpstr>sosyal sorumluluk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2020-10-27T15:10:28Z</dcterms:modified>
</cp:coreProperties>
</file>